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745"/>
  </bookViews>
  <sheets>
    <sheet name="대출금리계산기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375" i="1" l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4" i="1"/>
  <c r="O47" i="1" s="1"/>
  <c r="I17" i="1" l="1"/>
  <c r="I25" i="1"/>
  <c r="O39" i="1"/>
  <c r="I153" i="1"/>
  <c r="I85" i="1"/>
  <c r="J116" i="1"/>
  <c r="J40" i="1"/>
  <c r="J34" i="1"/>
  <c r="O55" i="1"/>
  <c r="H15" i="1"/>
  <c r="D118" i="1" s="1"/>
  <c r="J50" i="1"/>
  <c r="M15" i="1"/>
  <c r="O23" i="1"/>
  <c r="J26" i="1"/>
  <c r="J32" i="1"/>
  <c r="O37" i="1"/>
  <c r="D42" i="1"/>
  <c r="J48" i="1"/>
  <c r="O53" i="1"/>
  <c r="J82" i="1"/>
  <c r="D84" i="1"/>
  <c r="O85" i="1"/>
  <c r="I89" i="1"/>
  <c r="J110" i="1"/>
  <c r="D74" i="1"/>
  <c r="J18" i="1"/>
  <c r="I19" i="1"/>
  <c r="I27" i="1"/>
  <c r="J30" i="1"/>
  <c r="O35" i="1"/>
  <c r="D40" i="1"/>
  <c r="J46" i="1"/>
  <c r="O51" i="1"/>
  <c r="J62" i="1"/>
  <c r="O63" i="1"/>
  <c r="J66" i="1"/>
  <c r="O67" i="1"/>
  <c r="J70" i="1"/>
  <c r="O71" i="1"/>
  <c r="J74" i="1"/>
  <c r="O75" i="1"/>
  <c r="J78" i="1"/>
  <c r="O79" i="1"/>
  <c r="O87" i="1"/>
  <c r="I97" i="1"/>
  <c r="I105" i="1"/>
  <c r="O155" i="1"/>
  <c r="O17" i="1"/>
  <c r="J20" i="1"/>
  <c r="O25" i="1"/>
  <c r="J28" i="1"/>
  <c r="J44" i="1"/>
  <c r="J60" i="1"/>
  <c r="D86" i="1"/>
  <c r="O113" i="1"/>
  <c r="I160" i="1"/>
  <c r="O173" i="1"/>
  <c r="D59" i="1"/>
  <c r="O33" i="1"/>
  <c r="D38" i="1"/>
  <c r="O49" i="1"/>
  <c r="E16" i="1"/>
  <c r="I21" i="1"/>
  <c r="O31" i="1"/>
  <c r="J42" i="1"/>
  <c r="D52" i="1"/>
  <c r="J58" i="1"/>
  <c r="D76" i="1"/>
  <c r="I81" i="1"/>
  <c r="J88" i="1"/>
  <c r="J108" i="1"/>
  <c r="D366" i="1"/>
  <c r="D362" i="1"/>
  <c r="D358" i="1"/>
  <c r="D350" i="1"/>
  <c r="D346" i="1"/>
  <c r="D342" i="1"/>
  <c r="D334" i="1"/>
  <c r="D330" i="1"/>
  <c r="D326" i="1"/>
  <c r="D373" i="1"/>
  <c r="D369" i="1"/>
  <c r="D365" i="1"/>
  <c r="D357" i="1"/>
  <c r="D353" i="1"/>
  <c r="D349" i="1"/>
  <c r="D341" i="1"/>
  <c r="D337" i="1"/>
  <c r="D333" i="1"/>
  <c r="D325" i="1"/>
  <c r="D321" i="1"/>
  <c r="D317" i="1"/>
  <c r="D309" i="1"/>
  <c r="D305" i="1"/>
  <c r="D301" i="1"/>
  <c r="D318" i="1"/>
  <c r="D314" i="1"/>
  <c r="D310" i="1"/>
  <c r="D302" i="1"/>
  <c r="D298" i="1"/>
  <c r="D293" i="1"/>
  <c r="D285" i="1"/>
  <c r="D281" i="1"/>
  <c r="D277" i="1"/>
  <c r="D270" i="1"/>
  <c r="D292" i="1"/>
  <c r="D261" i="1"/>
  <c r="D274" i="1"/>
  <c r="D263" i="1"/>
  <c r="D258" i="1"/>
  <c r="D250" i="1"/>
  <c r="D246" i="1"/>
  <c r="D242" i="1"/>
  <c r="D253" i="1"/>
  <c r="D240" i="1"/>
  <c r="D224" i="1"/>
  <c r="D214" i="1"/>
  <c r="D210" i="1"/>
  <c r="D206" i="1"/>
  <c r="D198" i="1"/>
  <c r="D194" i="1"/>
  <c r="D269" i="1"/>
  <c r="D230" i="1"/>
  <c r="D288" i="1"/>
  <c r="D251" i="1"/>
  <c r="D219" i="1"/>
  <c r="D215" i="1"/>
  <c r="D211" i="1"/>
  <c r="D203" i="1"/>
  <c r="D199" i="1"/>
  <c r="D276" i="1"/>
  <c r="D234" i="1"/>
  <c r="D268" i="1"/>
  <c r="D193" i="1"/>
  <c r="D185" i="1"/>
  <c r="D181" i="1"/>
  <c r="D177" i="1"/>
  <c r="D169" i="1"/>
  <c r="D165" i="1"/>
  <c r="D161" i="1"/>
  <c r="D153" i="1"/>
  <c r="D149" i="1"/>
  <c r="D145" i="1"/>
  <c r="D267" i="1"/>
  <c r="D195" i="1"/>
  <c r="D190" i="1"/>
  <c r="D184" i="1"/>
  <c r="D182" i="1"/>
  <c r="D178" i="1"/>
  <c r="D176" i="1"/>
  <c r="D174" i="1"/>
  <c r="D168" i="1"/>
  <c r="D166" i="1"/>
  <c r="D162" i="1"/>
  <c r="D259" i="1"/>
  <c r="D241" i="1"/>
  <c r="D233" i="1"/>
  <c r="D231" i="1"/>
  <c r="D225" i="1"/>
  <c r="D223" i="1"/>
  <c r="D148" i="1"/>
  <c r="D144" i="1"/>
  <c r="D141" i="1"/>
  <c r="D137" i="1"/>
  <c r="D135" i="1"/>
  <c r="D133" i="1"/>
  <c r="D127" i="1"/>
  <c r="D125" i="1"/>
  <c r="D121" i="1"/>
  <c r="D119" i="1"/>
  <c r="D117" i="1"/>
  <c r="D156" i="1"/>
  <c r="D146" i="1"/>
  <c r="D116" i="1"/>
  <c r="D100" i="1"/>
  <c r="D92" i="1"/>
  <c r="D107" i="1"/>
  <c r="D99" i="1"/>
  <c r="D83" i="1"/>
  <c r="D136" i="1"/>
  <c r="D110" i="1"/>
  <c r="D98" i="1"/>
  <c r="D90" i="1"/>
  <c r="D79" i="1"/>
  <c r="D77" i="1"/>
  <c r="D75" i="1"/>
  <c r="D69" i="1"/>
  <c r="D67" i="1"/>
  <c r="D63" i="1"/>
  <c r="D152" i="1"/>
  <c r="D138" i="1"/>
  <c r="D111" i="1"/>
  <c r="D105" i="1"/>
  <c r="D89" i="1"/>
  <c r="D140" i="1"/>
  <c r="D124" i="1"/>
  <c r="D113" i="1"/>
  <c r="D104" i="1"/>
  <c r="D88" i="1"/>
  <c r="D81" i="1"/>
  <c r="D142" i="1"/>
  <c r="D95" i="1"/>
  <c r="D87" i="1"/>
  <c r="D43" i="1"/>
  <c r="N375" i="1"/>
  <c r="N376" i="1" s="1"/>
  <c r="O373" i="1"/>
  <c r="O371" i="1"/>
  <c r="O369" i="1"/>
  <c r="O367" i="1"/>
  <c r="O365" i="1"/>
  <c r="O363" i="1"/>
  <c r="O361" i="1"/>
  <c r="O359" i="1"/>
  <c r="O357" i="1"/>
  <c r="O355" i="1"/>
  <c r="O353" i="1"/>
  <c r="O351" i="1"/>
  <c r="O349" i="1"/>
  <c r="O347" i="1"/>
  <c r="O345" i="1"/>
  <c r="O368" i="1"/>
  <c r="O352" i="1"/>
  <c r="O340" i="1"/>
  <c r="O332" i="1"/>
  <c r="O324" i="1"/>
  <c r="O370" i="1"/>
  <c r="O372" i="1"/>
  <c r="O356" i="1"/>
  <c r="O338" i="1"/>
  <c r="O330" i="1"/>
  <c r="O322" i="1"/>
  <c r="O318" i="1"/>
  <c r="O316" i="1"/>
  <c r="O314" i="1"/>
  <c r="O312" i="1"/>
  <c r="O310" i="1"/>
  <c r="O308" i="1"/>
  <c r="O306" i="1"/>
  <c r="O304" i="1"/>
  <c r="O302" i="1"/>
  <c r="O300" i="1"/>
  <c r="O298" i="1"/>
  <c r="O374" i="1"/>
  <c r="O358" i="1"/>
  <c r="O375" i="1"/>
  <c r="O360" i="1"/>
  <c r="O344" i="1"/>
  <c r="O336" i="1"/>
  <c r="O328" i="1"/>
  <c r="O320" i="1"/>
  <c r="O362" i="1"/>
  <c r="O346" i="1"/>
  <c r="O343" i="1"/>
  <c r="O335" i="1"/>
  <c r="O327" i="1"/>
  <c r="O364" i="1"/>
  <c r="O348" i="1"/>
  <c r="O342" i="1"/>
  <c r="O334" i="1"/>
  <c r="O326" i="1"/>
  <c r="O319" i="1"/>
  <c r="O317" i="1"/>
  <c r="O315" i="1"/>
  <c r="O313" i="1"/>
  <c r="O311" i="1"/>
  <c r="O309" i="1"/>
  <c r="O303" i="1"/>
  <c r="O350" i="1"/>
  <c r="O305" i="1"/>
  <c r="O295" i="1"/>
  <c r="O293" i="1"/>
  <c r="O291" i="1"/>
  <c r="O289" i="1"/>
  <c r="O287" i="1"/>
  <c r="O285" i="1"/>
  <c r="O283" i="1"/>
  <c r="O281" i="1"/>
  <c r="O279" i="1"/>
  <c r="O277" i="1"/>
  <c r="O275" i="1"/>
  <c r="O273" i="1"/>
  <c r="O271" i="1"/>
  <c r="O269" i="1"/>
  <c r="O267" i="1"/>
  <c r="O265" i="1"/>
  <c r="O263" i="1"/>
  <c r="O307" i="1"/>
  <c r="O341" i="1"/>
  <c r="O339" i="1"/>
  <c r="O337" i="1"/>
  <c r="O333" i="1"/>
  <c r="O331" i="1"/>
  <c r="O329" i="1"/>
  <c r="O325" i="1"/>
  <c r="O323" i="1"/>
  <c r="O321" i="1"/>
  <c r="O297" i="1"/>
  <c r="O296" i="1"/>
  <c r="O294" i="1"/>
  <c r="O299" i="1"/>
  <c r="O354" i="1"/>
  <c r="O282" i="1"/>
  <c r="O278" i="1"/>
  <c r="O274" i="1"/>
  <c r="O366" i="1"/>
  <c r="O261" i="1"/>
  <c r="O284" i="1"/>
  <c r="O280" i="1"/>
  <c r="O276" i="1"/>
  <c r="O272" i="1"/>
  <c r="O260" i="1"/>
  <c r="O264" i="1"/>
  <c r="O286" i="1"/>
  <c r="O233" i="1"/>
  <c r="O225" i="1"/>
  <c r="O292" i="1"/>
  <c r="O288" i="1"/>
  <c r="O252" i="1"/>
  <c r="O243" i="1"/>
  <c r="O242" i="1"/>
  <c r="O239" i="1"/>
  <c r="O231" i="1"/>
  <c r="O223" i="1"/>
  <c r="O219" i="1"/>
  <c r="O217" i="1"/>
  <c r="O215" i="1"/>
  <c r="O213" i="1"/>
  <c r="O211" i="1"/>
  <c r="O209" i="1"/>
  <c r="O207" i="1"/>
  <c r="O205" i="1"/>
  <c r="O203" i="1"/>
  <c r="O201" i="1"/>
  <c r="O199" i="1"/>
  <c r="O301" i="1"/>
  <c r="O268" i="1"/>
  <c r="O256" i="1"/>
  <c r="O253" i="1"/>
  <c r="O247" i="1"/>
  <c r="O246" i="1"/>
  <c r="O237" i="1"/>
  <c r="O229" i="1"/>
  <c r="O221" i="1"/>
  <c r="O270" i="1"/>
  <c r="O266" i="1"/>
  <c r="O249" i="1"/>
  <c r="O248" i="1"/>
  <c r="O236" i="1"/>
  <c r="O228" i="1"/>
  <c r="O290" i="1"/>
  <c r="O262" i="1"/>
  <c r="O257" i="1"/>
  <c r="O250" i="1"/>
  <c r="O235" i="1"/>
  <c r="O227" i="1"/>
  <c r="O220" i="1"/>
  <c r="O218" i="1"/>
  <c r="O216" i="1"/>
  <c r="O214" i="1"/>
  <c r="O212" i="1"/>
  <c r="O210" i="1"/>
  <c r="O208" i="1"/>
  <c r="O206" i="1"/>
  <c r="O204" i="1"/>
  <c r="O202" i="1"/>
  <c r="O200" i="1"/>
  <c r="O198" i="1"/>
  <c r="O196" i="1"/>
  <c r="O194" i="1"/>
  <c r="O258" i="1"/>
  <c r="O255" i="1"/>
  <c r="O240" i="1"/>
  <c r="O238" i="1"/>
  <c r="O234" i="1"/>
  <c r="O232" i="1"/>
  <c r="O230" i="1"/>
  <c r="O226" i="1"/>
  <c r="O224" i="1"/>
  <c r="O222" i="1"/>
  <c r="O251" i="1"/>
  <c r="O254" i="1"/>
  <c r="O244" i="1"/>
  <c r="O192" i="1"/>
  <c r="O190" i="1"/>
  <c r="O188" i="1"/>
  <c r="O186" i="1"/>
  <c r="O184" i="1"/>
  <c r="O182" i="1"/>
  <c r="O180" i="1"/>
  <c r="O178" i="1"/>
  <c r="O176" i="1"/>
  <c r="O241" i="1"/>
  <c r="O259" i="1"/>
  <c r="O195" i="1"/>
  <c r="O245" i="1"/>
  <c r="O183" i="1"/>
  <c r="O177" i="1"/>
  <c r="O174" i="1"/>
  <c r="O170" i="1"/>
  <c r="O166" i="1"/>
  <c r="O162" i="1"/>
  <c r="O154" i="1"/>
  <c r="O151" i="1"/>
  <c r="O139" i="1"/>
  <c r="O137" i="1"/>
  <c r="O135" i="1"/>
  <c r="O133" i="1"/>
  <c r="O131" i="1"/>
  <c r="O129" i="1"/>
  <c r="O127" i="1"/>
  <c r="O125" i="1"/>
  <c r="O123" i="1"/>
  <c r="O121" i="1"/>
  <c r="O197" i="1"/>
  <c r="O193" i="1"/>
  <c r="O185" i="1"/>
  <c r="O160" i="1"/>
  <c r="O157" i="1"/>
  <c r="O144" i="1"/>
  <c r="O141" i="1"/>
  <c r="O187" i="1"/>
  <c r="O175" i="1"/>
  <c r="O171" i="1"/>
  <c r="O167" i="1"/>
  <c r="O163" i="1"/>
  <c r="O150" i="1"/>
  <c r="O147" i="1"/>
  <c r="O189" i="1"/>
  <c r="O156" i="1"/>
  <c r="O153" i="1"/>
  <c r="O172" i="1"/>
  <c r="O168" i="1"/>
  <c r="O164" i="1"/>
  <c r="O159" i="1"/>
  <c r="O146" i="1"/>
  <c r="O143" i="1"/>
  <c r="O140" i="1"/>
  <c r="O138" i="1"/>
  <c r="O136" i="1"/>
  <c r="O134" i="1"/>
  <c r="O132" i="1"/>
  <c r="O130" i="1"/>
  <c r="O128" i="1"/>
  <c r="O126" i="1"/>
  <c r="O124" i="1"/>
  <c r="O122" i="1"/>
  <c r="O120" i="1"/>
  <c r="O118" i="1"/>
  <c r="O116" i="1"/>
  <c r="O114" i="1"/>
  <c r="O112" i="1"/>
  <c r="O110" i="1"/>
  <c r="O108" i="1"/>
  <c r="O106" i="1"/>
  <c r="O104" i="1"/>
  <c r="O102" i="1"/>
  <c r="O100" i="1"/>
  <c r="O98" i="1"/>
  <c r="O96" i="1"/>
  <c r="O94" i="1"/>
  <c r="O92" i="1"/>
  <c r="O90" i="1"/>
  <c r="O88" i="1"/>
  <c r="O86" i="1"/>
  <c r="O84" i="1"/>
  <c r="O82" i="1"/>
  <c r="O80" i="1"/>
  <c r="O152" i="1"/>
  <c r="O149" i="1"/>
  <c r="O169" i="1"/>
  <c r="O145" i="1"/>
  <c r="O117" i="1"/>
  <c r="O101" i="1"/>
  <c r="O93" i="1"/>
  <c r="O181" i="1"/>
  <c r="O165" i="1"/>
  <c r="O161" i="1"/>
  <c r="O142" i="1"/>
  <c r="O115" i="1"/>
  <c r="O99" i="1"/>
  <c r="O91" i="1"/>
  <c r="O83" i="1"/>
  <c r="O107" i="1"/>
  <c r="O191" i="1"/>
  <c r="O179" i="1"/>
  <c r="O158" i="1"/>
  <c r="O109" i="1"/>
  <c r="O105" i="1"/>
  <c r="O97" i="1"/>
  <c r="O89" i="1"/>
  <c r="O81" i="1"/>
  <c r="O78" i="1"/>
  <c r="O76" i="1"/>
  <c r="O74" i="1"/>
  <c r="O72" i="1"/>
  <c r="O70" i="1"/>
  <c r="O68" i="1"/>
  <c r="O66" i="1"/>
  <c r="O64" i="1"/>
  <c r="O62" i="1"/>
  <c r="O60" i="1"/>
  <c r="O58" i="1"/>
  <c r="O56" i="1"/>
  <c r="O54" i="1"/>
  <c r="O52" i="1"/>
  <c r="O50" i="1"/>
  <c r="O48" i="1"/>
  <c r="O46" i="1"/>
  <c r="O44" i="1"/>
  <c r="O42" i="1"/>
  <c r="O40" i="1"/>
  <c r="O38" i="1"/>
  <c r="O36" i="1"/>
  <c r="O34" i="1"/>
  <c r="O32" i="1"/>
  <c r="O30" i="1"/>
  <c r="O28" i="1"/>
  <c r="O26" i="1"/>
  <c r="O24" i="1"/>
  <c r="O22" i="1"/>
  <c r="O20" i="1"/>
  <c r="O18" i="1"/>
  <c r="O16" i="1"/>
  <c r="O111" i="1"/>
  <c r="J22" i="1"/>
  <c r="O27" i="1"/>
  <c r="D33" i="1"/>
  <c r="D34" i="1"/>
  <c r="O45" i="1"/>
  <c r="D49" i="1"/>
  <c r="D50" i="1"/>
  <c r="J56" i="1"/>
  <c r="O61" i="1"/>
  <c r="O95" i="1"/>
  <c r="O103" i="1"/>
  <c r="D44" i="1"/>
  <c r="D66" i="1"/>
  <c r="D70" i="1"/>
  <c r="D18" i="1"/>
  <c r="O19" i="1"/>
  <c r="D26" i="1"/>
  <c r="O29" i="1"/>
  <c r="I23" i="1"/>
  <c r="D27" i="1"/>
  <c r="D31" i="1"/>
  <c r="D32" i="1"/>
  <c r="J38" i="1"/>
  <c r="O43" i="1"/>
  <c r="D47" i="1"/>
  <c r="D48" i="1"/>
  <c r="J54" i="1"/>
  <c r="O59" i="1"/>
  <c r="J64" i="1"/>
  <c r="O65" i="1"/>
  <c r="J68" i="1"/>
  <c r="O69" i="1"/>
  <c r="J72" i="1"/>
  <c r="O73" i="1"/>
  <c r="J76" i="1"/>
  <c r="O77" i="1"/>
  <c r="D85" i="1"/>
  <c r="J90" i="1"/>
  <c r="D93" i="1"/>
  <c r="J98" i="1"/>
  <c r="D101" i="1"/>
  <c r="J106" i="1"/>
  <c r="D128" i="1"/>
  <c r="D158" i="1"/>
  <c r="D60" i="1"/>
  <c r="D19" i="1"/>
  <c r="J374" i="1"/>
  <c r="J372" i="1"/>
  <c r="J370" i="1"/>
  <c r="J368" i="1"/>
  <c r="J366" i="1"/>
  <c r="J364" i="1"/>
  <c r="J362" i="1"/>
  <c r="J360" i="1"/>
  <c r="J358" i="1"/>
  <c r="J356" i="1"/>
  <c r="J354" i="1"/>
  <c r="J352" i="1"/>
  <c r="J350" i="1"/>
  <c r="J348" i="1"/>
  <c r="J346" i="1"/>
  <c r="J363" i="1"/>
  <c r="I362" i="1"/>
  <c r="I361" i="1"/>
  <c r="J347" i="1"/>
  <c r="I346" i="1"/>
  <c r="I345" i="1"/>
  <c r="I344" i="1"/>
  <c r="J343" i="1"/>
  <c r="I336" i="1"/>
  <c r="J335" i="1"/>
  <c r="I328" i="1"/>
  <c r="J327" i="1"/>
  <c r="I320" i="1"/>
  <c r="J365" i="1"/>
  <c r="I364" i="1"/>
  <c r="I363" i="1"/>
  <c r="J367" i="1"/>
  <c r="I366" i="1"/>
  <c r="I365" i="1"/>
  <c r="J351" i="1"/>
  <c r="I350" i="1"/>
  <c r="I349" i="1"/>
  <c r="I342" i="1"/>
  <c r="J341" i="1"/>
  <c r="I334" i="1"/>
  <c r="J333" i="1"/>
  <c r="I326" i="1"/>
  <c r="J325" i="1"/>
  <c r="J319" i="1"/>
  <c r="J317" i="1"/>
  <c r="J315" i="1"/>
  <c r="J313" i="1"/>
  <c r="J311" i="1"/>
  <c r="J309" i="1"/>
  <c r="J307" i="1"/>
  <c r="J305" i="1"/>
  <c r="J303" i="1"/>
  <c r="J301" i="1"/>
  <c r="J299" i="1"/>
  <c r="J297" i="1"/>
  <c r="J369" i="1"/>
  <c r="I368" i="1"/>
  <c r="I367" i="1"/>
  <c r="J353" i="1"/>
  <c r="I352" i="1"/>
  <c r="J371" i="1"/>
  <c r="I370" i="1"/>
  <c r="I369" i="1"/>
  <c r="J355" i="1"/>
  <c r="I354" i="1"/>
  <c r="I353" i="1"/>
  <c r="I340" i="1"/>
  <c r="J339" i="1"/>
  <c r="I332" i="1"/>
  <c r="J331" i="1"/>
  <c r="I324" i="1"/>
  <c r="J323" i="1"/>
  <c r="J373" i="1"/>
  <c r="I372" i="1"/>
  <c r="I371" i="1"/>
  <c r="J357" i="1"/>
  <c r="I356" i="1"/>
  <c r="I355" i="1"/>
  <c r="I339" i="1"/>
  <c r="J338" i="1"/>
  <c r="I331" i="1"/>
  <c r="J330" i="1"/>
  <c r="I323" i="1"/>
  <c r="J322" i="1"/>
  <c r="J375" i="1"/>
  <c r="I374" i="1"/>
  <c r="I373" i="1"/>
  <c r="J359" i="1"/>
  <c r="I358" i="1"/>
  <c r="I357" i="1"/>
  <c r="I338" i="1"/>
  <c r="J337" i="1"/>
  <c r="I330" i="1"/>
  <c r="J329" i="1"/>
  <c r="I322" i="1"/>
  <c r="J321" i="1"/>
  <c r="J318" i="1"/>
  <c r="J316" i="1"/>
  <c r="J314" i="1"/>
  <c r="J312" i="1"/>
  <c r="J310" i="1"/>
  <c r="J308" i="1"/>
  <c r="I375" i="1"/>
  <c r="J344" i="1"/>
  <c r="J336" i="1"/>
  <c r="J328" i="1"/>
  <c r="J320" i="1"/>
  <c r="I317" i="1"/>
  <c r="I313" i="1"/>
  <c r="I309" i="1"/>
  <c r="J298" i="1"/>
  <c r="I297" i="1"/>
  <c r="J361" i="1"/>
  <c r="J342" i="1"/>
  <c r="J340" i="1"/>
  <c r="J334" i="1"/>
  <c r="J332" i="1"/>
  <c r="J326" i="1"/>
  <c r="J324" i="1"/>
  <c r="J300" i="1"/>
  <c r="I299" i="1"/>
  <c r="I298" i="1"/>
  <c r="J296" i="1"/>
  <c r="J294" i="1"/>
  <c r="J292" i="1"/>
  <c r="J290" i="1"/>
  <c r="J288" i="1"/>
  <c r="J286" i="1"/>
  <c r="J284" i="1"/>
  <c r="J282" i="1"/>
  <c r="J280" i="1"/>
  <c r="J278" i="1"/>
  <c r="J276" i="1"/>
  <c r="J274" i="1"/>
  <c r="J272" i="1"/>
  <c r="J270" i="1"/>
  <c r="J268" i="1"/>
  <c r="J266" i="1"/>
  <c r="J264" i="1"/>
  <c r="I348" i="1"/>
  <c r="I318" i="1"/>
  <c r="I314" i="1"/>
  <c r="I310" i="1"/>
  <c r="J302" i="1"/>
  <c r="I301" i="1"/>
  <c r="I300" i="1"/>
  <c r="I296" i="1"/>
  <c r="I294" i="1"/>
  <c r="I292" i="1"/>
  <c r="I290" i="1"/>
  <c r="I288" i="1"/>
  <c r="I286" i="1"/>
  <c r="I284" i="1"/>
  <c r="I282" i="1"/>
  <c r="I280" i="1"/>
  <c r="I278" i="1"/>
  <c r="I276" i="1"/>
  <c r="I274" i="1"/>
  <c r="I272" i="1"/>
  <c r="I270" i="1"/>
  <c r="I268" i="1"/>
  <c r="I266" i="1"/>
  <c r="I264" i="1"/>
  <c r="I262" i="1"/>
  <c r="I260" i="1"/>
  <c r="I360" i="1"/>
  <c r="J304" i="1"/>
  <c r="I303" i="1"/>
  <c r="I302" i="1"/>
  <c r="I315" i="1"/>
  <c r="I311" i="1"/>
  <c r="J306" i="1"/>
  <c r="I305" i="1"/>
  <c r="I304" i="1"/>
  <c r="I359" i="1"/>
  <c r="J345" i="1"/>
  <c r="I343" i="1"/>
  <c r="I337" i="1"/>
  <c r="I335" i="1"/>
  <c r="I329" i="1"/>
  <c r="I327" i="1"/>
  <c r="I321" i="1"/>
  <c r="I307" i="1"/>
  <c r="I306" i="1"/>
  <c r="J295" i="1"/>
  <c r="J293" i="1"/>
  <c r="J349" i="1"/>
  <c r="I347" i="1"/>
  <c r="I341" i="1"/>
  <c r="I333" i="1"/>
  <c r="I325" i="1"/>
  <c r="I319" i="1"/>
  <c r="I316" i="1"/>
  <c r="I312" i="1"/>
  <c r="I308" i="1"/>
  <c r="I295" i="1"/>
  <c r="I293" i="1"/>
  <c r="I291" i="1"/>
  <c r="I289" i="1"/>
  <c r="I287" i="1"/>
  <c r="I285" i="1"/>
  <c r="I283" i="1"/>
  <c r="I281" i="1"/>
  <c r="I279" i="1"/>
  <c r="I277" i="1"/>
  <c r="I275" i="1"/>
  <c r="I273" i="1"/>
  <c r="J285" i="1"/>
  <c r="J281" i="1"/>
  <c r="J277" i="1"/>
  <c r="J273" i="1"/>
  <c r="I265" i="1"/>
  <c r="J260" i="1"/>
  <c r="I258" i="1"/>
  <c r="I256" i="1"/>
  <c r="I254" i="1"/>
  <c r="I252" i="1"/>
  <c r="I250" i="1"/>
  <c r="I248" i="1"/>
  <c r="I246" i="1"/>
  <c r="I244" i="1"/>
  <c r="I242" i="1"/>
  <c r="I240" i="1"/>
  <c r="I238" i="1"/>
  <c r="I236" i="1"/>
  <c r="I234" i="1"/>
  <c r="I232" i="1"/>
  <c r="I230" i="1"/>
  <c r="I228" i="1"/>
  <c r="I226" i="1"/>
  <c r="I224" i="1"/>
  <c r="I222" i="1"/>
  <c r="I263" i="1"/>
  <c r="I351" i="1"/>
  <c r="J291" i="1"/>
  <c r="J289" i="1"/>
  <c r="J283" i="1"/>
  <c r="J279" i="1"/>
  <c r="J275" i="1"/>
  <c r="J271" i="1"/>
  <c r="I269" i="1"/>
  <c r="I259" i="1"/>
  <c r="I257" i="1"/>
  <c r="I255" i="1"/>
  <c r="I253" i="1"/>
  <c r="I251" i="1"/>
  <c r="I249" i="1"/>
  <c r="I247" i="1"/>
  <c r="I245" i="1"/>
  <c r="I243" i="1"/>
  <c r="I241" i="1"/>
  <c r="I239" i="1"/>
  <c r="I237" i="1"/>
  <c r="I235" i="1"/>
  <c r="I233" i="1"/>
  <c r="I231" i="1"/>
  <c r="I229" i="1"/>
  <c r="I227" i="1"/>
  <c r="I225" i="1"/>
  <c r="I223" i="1"/>
  <c r="I271" i="1"/>
  <c r="J267" i="1"/>
  <c r="J261" i="1"/>
  <c r="J287" i="1"/>
  <c r="I267" i="1"/>
  <c r="I261" i="1"/>
  <c r="J262" i="1"/>
  <c r="J257" i="1"/>
  <c r="J254" i="1"/>
  <c r="J250" i="1"/>
  <c r="J249" i="1"/>
  <c r="J236" i="1"/>
  <c r="J228" i="1"/>
  <c r="I221" i="1"/>
  <c r="J265" i="1"/>
  <c r="J258" i="1"/>
  <c r="J234" i="1"/>
  <c r="J226" i="1"/>
  <c r="J220" i="1"/>
  <c r="J218" i="1"/>
  <c r="J216" i="1"/>
  <c r="J214" i="1"/>
  <c r="J212" i="1"/>
  <c r="J210" i="1"/>
  <c r="J208" i="1"/>
  <c r="J206" i="1"/>
  <c r="J204" i="1"/>
  <c r="J202" i="1"/>
  <c r="J200" i="1"/>
  <c r="J198" i="1"/>
  <c r="J242" i="1"/>
  <c r="J241" i="1"/>
  <c r="J240" i="1"/>
  <c r="J232" i="1"/>
  <c r="J224" i="1"/>
  <c r="J259" i="1"/>
  <c r="J256" i="1"/>
  <c r="J244" i="1"/>
  <c r="J243" i="1"/>
  <c r="J239" i="1"/>
  <c r="J231" i="1"/>
  <c r="J223" i="1"/>
  <c r="J253" i="1"/>
  <c r="J246" i="1"/>
  <c r="J245" i="1"/>
  <c r="J238" i="1"/>
  <c r="J230" i="1"/>
  <c r="J222" i="1"/>
  <c r="J219" i="1"/>
  <c r="J217" i="1"/>
  <c r="J215" i="1"/>
  <c r="J213" i="1"/>
  <c r="J211" i="1"/>
  <c r="J209" i="1"/>
  <c r="J207" i="1"/>
  <c r="J205" i="1"/>
  <c r="J203" i="1"/>
  <c r="J201" i="1"/>
  <c r="J199" i="1"/>
  <c r="J197" i="1"/>
  <c r="J195" i="1"/>
  <c r="J252" i="1"/>
  <c r="I192" i="1"/>
  <c r="I190" i="1"/>
  <c r="I188" i="1"/>
  <c r="I186" i="1"/>
  <c r="I184" i="1"/>
  <c r="I182" i="1"/>
  <c r="I180" i="1"/>
  <c r="I178" i="1"/>
  <c r="I176" i="1"/>
  <c r="I174" i="1"/>
  <c r="I172" i="1"/>
  <c r="I170" i="1"/>
  <c r="I168" i="1"/>
  <c r="I166" i="1"/>
  <c r="I164" i="1"/>
  <c r="I162" i="1"/>
  <c r="J255" i="1"/>
  <c r="J247" i="1"/>
  <c r="I217" i="1"/>
  <c r="I213" i="1"/>
  <c r="I209" i="1"/>
  <c r="I205" i="1"/>
  <c r="I201" i="1"/>
  <c r="J196" i="1"/>
  <c r="I195" i="1"/>
  <c r="J194" i="1"/>
  <c r="I220" i="1"/>
  <c r="I197" i="1"/>
  <c r="I196" i="1"/>
  <c r="I194" i="1"/>
  <c r="J263" i="1"/>
  <c r="J251" i="1"/>
  <c r="I214" i="1"/>
  <c r="I210" i="1"/>
  <c r="I206" i="1"/>
  <c r="I202" i="1"/>
  <c r="I198" i="1"/>
  <c r="J193" i="1"/>
  <c r="J191" i="1"/>
  <c r="J189" i="1"/>
  <c r="J187" i="1"/>
  <c r="J185" i="1"/>
  <c r="J183" i="1"/>
  <c r="J181" i="1"/>
  <c r="J179" i="1"/>
  <c r="J177" i="1"/>
  <c r="J237" i="1"/>
  <c r="J229" i="1"/>
  <c r="J221" i="1"/>
  <c r="I218" i="1"/>
  <c r="I193" i="1"/>
  <c r="I191" i="1"/>
  <c r="I189" i="1"/>
  <c r="I187" i="1"/>
  <c r="I185" i="1"/>
  <c r="I183" i="1"/>
  <c r="I181" i="1"/>
  <c r="I179" i="1"/>
  <c r="I177" i="1"/>
  <c r="I175" i="1"/>
  <c r="I173" i="1"/>
  <c r="I171" i="1"/>
  <c r="I169" i="1"/>
  <c r="I167" i="1"/>
  <c r="I165" i="1"/>
  <c r="I163" i="1"/>
  <c r="J235" i="1"/>
  <c r="J233" i="1"/>
  <c r="J227" i="1"/>
  <c r="J225" i="1"/>
  <c r="I215" i="1"/>
  <c r="I211" i="1"/>
  <c r="I207" i="1"/>
  <c r="I203" i="1"/>
  <c r="I199" i="1"/>
  <c r="J269" i="1"/>
  <c r="J248" i="1"/>
  <c r="I219" i="1"/>
  <c r="I212" i="1"/>
  <c r="J186" i="1"/>
  <c r="I216" i="1"/>
  <c r="J188" i="1"/>
  <c r="J173" i="1"/>
  <c r="J169" i="1"/>
  <c r="J165" i="1"/>
  <c r="I159" i="1"/>
  <c r="I156" i="1"/>
  <c r="J149" i="1"/>
  <c r="J146" i="1"/>
  <c r="I143" i="1"/>
  <c r="J140" i="1"/>
  <c r="J138" i="1"/>
  <c r="J136" i="1"/>
  <c r="J134" i="1"/>
  <c r="J132" i="1"/>
  <c r="J130" i="1"/>
  <c r="J128" i="1"/>
  <c r="J126" i="1"/>
  <c r="J124" i="1"/>
  <c r="J122" i="1"/>
  <c r="J190" i="1"/>
  <c r="J155" i="1"/>
  <c r="J152" i="1"/>
  <c r="I149" i="1"/>
  <c r="I146" i="1"/>
  <c r="I140" i="1"/>
  <c r="I138" i="1"/>
  <c r="I136" i="1"/>
  <c r="I134" i="1"/>
  <c r="I132" i="1"/>
  <c r="I130" i="1"/>
  <c r="I128" i="1"/>
  <c r="I126" i="1"/>
  <c r="I124" i="1"/>
  <c r="I122" i="1"/>
  <c r="I120" i="1"/>
  <c r="I118" i="1"/>
  <c r="I116" i="1"/>
  <c r="I114" i="1"/>
  <c r="I112" i="1"/>
  <c r="I110" i="1"/>
  <c r="I108" i="1"/>
  <c r="I106" i="1"/>
  <c r="I104" i="1"/>
  <c r="I102" i="1"/>
  <c r="I100" i="1"/>
  <c r="I98" i="1"/>
  <c r="I96" i="1"/>
  <c r="I94" i="1"/>
  <c r="I92" i="1"/>
  <c r="I90" i="1"/>
  <c r="I88" i="1"/>
  <c r="I86" i="1"/>
  <c r="I84" i="1"/>
  <c r="I82" i="1"/>
  <c r="J174" i="1"/>
  <c r="J170" i="1"/>
  <c r="J166" i="1"/>
  <c r="J162" i="1"/>
  <c r="J161" i="1"/>
  <c r="J158" i="1"/>
  <c r="I155" i="1"/>
  <c r="I152" i="1"/>
  <c r="J145" i="1"/>
  <c r="J142" i="1"/>
  <c r="I161" i="1"/>
  <c r="I158" i="1"/>
  <c r="J151" i="1"/>
  <c r="J148" i="1"/>
  <c r="I145" i="1"/>
  <c r="I142" i="1"/>
  <c r="I200" i="1"/>
  <c r="J192" i="1"/>
  <c r="J180" i="1"/>
  <c r="J175" i="1"/>
  <c r="J171" i="1"/>
  <c r="J167" i="1"/>
  <c r="J163" i="1"/>
  <c r="J157" i="1"/>
  <c r="J154" i="1"/>
  <c r="I151" i="1"/>
  <c r="I148" i="1"/>
  <c r="J141" i="1"/>
  <c r="J139" i="1"/>
  <c r="J137" i="1"/>
  <c r="J135" i="1"/>
  <c r="J133" i="1"/>
  <c r="J131" i="1"/>
  <c r="J129" i="1"/>
  <c r="J127" i="1"/>
  <c r="J125" i="1"/>
  <c r="J123" i="1"/>
  <c r="J121" i="1"/>
  <c r="J119" i="1"/>
  <c r="J117" i="1"/>
  <c r="J115" i="1"/>
  <c r="J113" i="1"/>
  <c r="J111" i="1"/>
  <c r="J109" i="1"/>
  <c r="J107" i="1"/>
  <c r="J105" i="1"/>
  <c r="J103" i="1"/>
  <c r="J101" i="1"/>
  <c r="J99" i="1"/>
  <c r="J97" i="1"/>
  <c r="J95" i="1"/>
  <c r="J93" i="1"/>
  <c r="J91" i="1"/>
  <c r="J89" i="1"/>
  <c r="J87" i="1"/>
  <c r="J85" i="1"/>
  <c r="K85" i="1" s="1"/>
  <c r="J83" i="1"/>
  <c r="J81" i="1"/>
  <c r="I204" i="1"/>
  <c r="J182" i="1"/>
  <c r="J178" i="1"/>
  <c r="J160" i="1"/>
  <c r="I157" i="1"/>
  <c r="I154" i="1"/>
  <c r="J147" i="1"/>
  <c r="J144" i="1"/>
  <c r="I141" i="1"/>
  <c r="I139" i="1"/>
  <c r="I137" i="1"/>
  <c r="I135" i="1"/>
  <c r="I133" i="1"/>
  <c r="I131" i="1"/>
  <c r="I129" i="1"/>
  <c r="I127" i="1"/>
  <c r="I125" i="1"/>
  <c r="I123" i="1"/>
  <c r="I121" i="1"/>
  <c r="I119" i="1"/>
  <c r="I117" i="1"/>
  <c r="I115" i="1"/>
  <c r="I113" i="1"/>
  <c r="I111" i="1"/>
  <c r="I109" i="1"/>
  <c r="I107" i="1"/>
  <c r="J150" i="1"/>
  <c r="J143" i="1"/>
  <c r="J112" i="1"/>
  <c r="J104" i="1"/>
  <c r="J96" i="1"/>
  <c r="I208" i="1"/>
  <c r="J176" i="1"/>
  <c r="I150" i="1"/>
  <c r="J114" i="1"/>
  <c r="I103" i="1"/>
  <c r="I95" i="1"/>
  <c r="I87" i="1"/>
  <c r="J80" i="1"/>
  <c r="I78" i="1"/>
  <c r="I76" i="1"/>
  <c r="I74" i="1"/>
  <c r="I72" i="1"/>
  <c r="I70" i="1"/>
  <c r="I68" i="1"/>
  <c r="I66" i="1"/>
  <c r="I64" i="1"/>
  <c r="I62" i="1"/>
  <c r="I60" i="1"/>
  <c r="I58" i="1"/>
  <c r="I56" i="1"/>
  <c r="I54" i="1"/>
  <c r="I52" i="1"/>
  <c r="I50" i="1"/>
  <c r="I48" i="1"/>
  <c r="I46" i="1"/>
  <c r="I44" i="1"/>
  <c r="I42" i="1"/>
  <c r="I40" i="1"/>
  <c r="I38" i="1"/>
  <c r="I36" i="1"/>
  <c r="I34" i="1"/>
  <c r="I32" i="1"/>
  <c r="I30" i="1"/>
  <c r="I28" i="1"/>
  <c r="I26" i="1"/>
  <c r="I24" i="1"/>
  <c r="I22" i="1"/>
  <c r="I20" i="1"/>
  <c r="I18" i="1"/>
  <c r="I16" i="1"/>
  <c r="J172" i="1"/>
  <c r="J159" i="1"/>
  <c r="I147" i="1"/>
  <c r="J102" i="1"/>
  <c r="J94" i="1"/>
  <c r="J86" i="1"/>
  <c r="I80" i="1"/>
  <c r="J168" i="1"/>
  <c r="J120" i="1"/>
  <c r="I101" i="1"/>
  <c r="I93" i="1"/>
  <c r="J164" i="1"/>
  <c r="I144" i="1"/>
  <c r="J100" i="1"/>
  <c r="J92" i="1"/>
  <c r="J84" i="1"/>
  <c r="J79" i="1"/>
  <c r="J77" i="1"/>
  <c r="J75" i="1"/>
  <c r="J73" i="1"/>
  <c r="J71" i="1"/>
  <c r="J69" i="1"/>
  <c r="J67" i="1"/>
  <c r="J65" i="1"/>
  <c r="J63" i="1"/>
  <c r="J61" i="1"/>
  <c r="J59" i="1"/>
  <c r="J57" i="1"/>
  <c r="J55" i="1"/>
  <c r="J53" i="1"/>
  <c r="J51" i="1"/>
  <c r="J49" i="1"/>
  <c r="J47" i="1"/>
  <c r="J45" i="1"/>
  <c r="J43" i="1"/>
  <c r="J41" i="1"/>
  <c r="J39" i="1"/>
  <c r="J37" i="1"/>
  <c r="J35" i="1"/>
  <c r="J33" i="1"/>
  <c r="J31" i="1"/>
  <c r="J29" i="1"/>
  <c r="J27" i="1"/>
  <c r="J25" i="1"/>
  <c r="K25" i="1" s="1"/>
  <c r="J23" i="1"/>
  <c r="J21" i="1"/>
  <c r="J19" i="1"/>
  <c r="J17" i="1"/>
  <c r="K17" i="1" s="1"/>
  <c r="I45" i="1"/>
  <c r="I41" i="1"/>
  <c r="I39" i="1"/>
  <c r="I37" i="1"/>
  <c r="I35" i="1"/>
  <c r="I33" i="1"/>
  <c r="I31" i="1"/>
  <c r="I29" i="1"/>
  <c r="J184" i="1"/>
  <c r="J156" i="1"/>
  <c r="J118" i="1"/>
  <c r="I99" i="1"/>
  <c r="I91" i="1"/>
  <c r="I83" i="1"/>
  <c r="I79" i="1"/>
  <c r="I77" i="1"/>
  <c r="I75" i="1"/>
  <c r="I73" i="1"/>
  <c r="I71" i="1"/>
  <c r="I69" i="1"/>
  <c r="I67" i="1"/>
  <c r="I65" i="1"/>
  <c r="I63" i="1"/>
  <c r="I61" i="1"/>
  <c r="I59" i="1"/>
  <c r="I57" i="1"/>
  <c r="I55" i="1"/>
  <c r="I53" i="1"/>
  <c r="I51" i="1"/>
  <c r="I49" i="1"/>
  <c r="I47" i="1"/>
  <c r="I43" i="1"/>
  <c r="J16" i="1"/>
  <c r="D20" i="1"/>
  <c r="O21" i="1"/>
  <c r="J24" i="1"/>
  <c r="D28" i="1"/>
  <c r="D29" i="1"/>
  <c r="D30" i="1"/>
  <c r="J36" i="1"/>
  <c r="O41" i="1"/>
  <c r="D45" i="1"/>
  <c r="D46" i="1"/>
  <c r="J52" i="1"/>
  <c r="O57" i="1"/>
  <c r="D61" i="1"/>
  <c r="D62" i="1"/>
  <c r="O119" i="1"/>
  <c r="O148" i="1"/>
  <c r="J153" i="1"/>
  <c r="K153" i="1" s="1"/>
  <c r="D21" i="1" l="1"/>
  <c r="D96" i="1"/>
  <c r="D97" i="1"/>
  <c r="D65" i="1"/>
  <c r="D82" i="1"/>
  <c r="D91" i="1"/>
  <c r="D132" i="1"/>
  <c r="D123" i="1"/>
  <c r="D139" i="1"/>
  <c r="D229" i="1"/>
  <c r="D164" i="1"/>
  <c r="D180" i="1"/>
  <c r="D249" i="1"/>
  <c r="D151" i="1"/>
  <c r="D167" i="1"/>
  <c r="D183" i="1"/>
  <c r="D226" i="1"/>
  <c r="D201" i="1"/>
  <c r="D217" i="1"/>
  <c r="D222" i="1"/>
  <c r="D196" i="1"/>
  <c r="D212" i="1"/>
  <c r="D243" i="1"/>
  <c r="D248" i="1"/>
  <c r="D264" i="1"/>
  <c r="D262" i="1"/>
  <c r="D283" i="1"/>
  <c r="D300" i="1"/>
  <c r="D316" i="1"/>
  <c r="D307" i="1"/>
  <c r="D323" i="1"/>
  <c r="D339" i="1"/>
  <c r="D355" i="1"/>
  <c r="D371" i="1"/>
  <c r="D332" i="1"/>
  <c r="D348" i="1"/>
  <c r="D364" i="1"/>
  <c r="D80" i="1"/>
  <c r="D36" i="1"/>
  <c r="D37" i="1"/>
  <c r="D284" i="1"/>
  <c r="D155" i="1"/>
  <c r="D171" i="1"/>
  <c r="D187" i="1"/>
  <c r="D227" i="1"/>
  <c r="D205" i="1"/>
  <c r="D221" i="1"/>
  <c r="D238" i="1"/>
  <c r="D200" i="1"/>
  <c r="D216" i="1"/>
  <c r="D266" i="1"/>
  <c r="D252" i="1"/>
  <c r="D278" i="1"/>
  <c r="D271" i="1"/>
  <c r="D287" i="1"/>
  <c r="D304" i="1"/>
  <c r="D320" i="1"/>
  <c r="D311" i="1"/>
  <c r="D327" i="1"/>
  <c r="D343" i="1"/>
  <c r="D359" i="1"/>
  <c r="D375" i="1"/>
  <c r="D336" i="1"/>
  <c r="D352" i="1"/>
  <c r="D368" i="1"/>
  <c r="D68" i="1"/>
  <c r="D25" i="1"/>
  <c r="D103" i="1"/>
  <c r="D114" i="1"/>
  <c r="D112" i="1"/>
  <c r="D71" i="1"/>
  <c r="D106" i="1"/>
  <c r="D108" i="1"/>
  <c r="D150" i="1"/>
  <c r="D129" i="1"/>
  <c r="D160" i="1"/>
  <c r="D237" i="1"/>
  <c r="D170" i="1"/>
  <c r="D186" i="1"/>
  <c r="D294" i="1"/>
  <c r="D157" i="1"/>
  <c r="D173" i="1"/>
  <c r="D189" i="1"/>
  <c r="D235" i="1"/>
  <c r="D207" i="1"/>
  <c r="D228" i="1"/>
  <c r="D247" i="1"/>
  <c r="D202" i="1"/>
  <c r="D218" i="1"/>
  <c r="D272" i="1"/>
  <c r="D254" i="1"/>
  <c r="D282" i="1"/>
  <c r="D273" i="1"/>
  <c r="D289" i="1"/>
  <c r="D306" i="1"/>
  <c r="D297" i="1"/>
  <c r="D313" i="1"/>
  <c r="D329" i="1"/>
  <c r="D345" i="1"/>
  <c r="D361" i="1"/>
  <c r="D322" i="1"/>
  <c r="D338" i="1"/>
  <c r="D354" i="1"/>
  <c r="D372" i="1"/>
  <c r="D64" i="1"/>
  <c r="D22" i="1"/>
  <c r="D126" i="1"/>
  <c r="D120" i="1"/>
  <c r="D122" i="1"/>
  <c r="D73" i="1"/>
  <c r="D109" i="1"/>
  <c r="D134" i="1"/>
  <c r="D115" i="1"/>
  <c r="D131" i="1"/>
  <c r="D154" i="1"/>
  <c r="D239" i="1"/>
  <c r="D172" i="1"/>
  <c r="D188" i="1"/>
  <c r="D143" i="1"/>
  <c r="D159" i="1"/>
  <c r="D175" i="1"/>
  <c r="D191" i="1"/>
  <c r="D255" i="1"/>
  <c r="D209" i="1"/>
  <c r="D236" i="1"/>
  <c r="D257" i="1"/>
  <c r="D204" i="1"/>
  <c r="D220" i="1"/>
  <c r="D296" i="1"/>
  <c r="D256" i="1"/>
  <c r="D286" i="1"/>
  <c r="D275" i="1"/>
  <c r="D291" i="1"/>
  <c r="D308" i="1"/>
  <c r="D299" i="1"/>
  <c r="D315" i="1"/>
  <c r="D331" i="1"/>
  <c r="D347" i="1"/>
  <c r="D363" i="1"/>
  <c r="D324" i="1"/>
  <c r="D340" i="1"/>
  <c r="D356" i="1"/>
  <c r="D374" i="1"/>
  <c r="D17" i="1"/>
  <c r="D192" i="1"/>
  <c r="D147" i="1"/>
  <c r="D163" i="1"/>
  <c r="D179" i="1"/>
  <c r="D245" i="1"/>
  <c r="D197" i="1"/>
  <c r="D213" i="1"/>
  <c r="D265" i="1"/>
  <c r="D280" i="1"/>
  <c r="D208" i="1"/>
  <c r="D232" i="1"/>
  <c r="D244" i="1"/>
  <c r="D260" i="1"/>
  <c r="D290" i="1"/>
  <c r="D279" i="1"/>
  <c r="D295" i="1"/>
  <c r="D312" i="1"/>
  <c r="D303" i="1"/>
  <c r="D319" i="1"/>
  <c r="D335" i="1"/>
  <c r="D351" i="1"/>
  <c r="D367" i="1"/>
  <c r="D328" i="1"/>
  <c r="D344" i="1"/>
  <c r="D360" i="1"/>
  <c r="D51" i="1"/>
  <c r="D39" i="1"/>
  <c r="D41" i="1"/>
  <c r="D24" i="1"/>
  <c r="D130" i="1"/>
  <c r="D58" i="1"/>
  <c r="D57" i="1"/>
  <c r="D370" i="1"/>
  <c r="D72" i="1"/>
  <c r="D35" i="1"/>
  <c r="D54" i="1"/>
  <c r="D56" i="1"/>
  <c r="D102" i="1"/>
  <c r="D78" i="1"/>
  <c r="D53" i="1"/>
  <c r="D16" i="1"/>
  <c r="H16" i="1" s="1"/>
  <c r="E17" i="1" s="1"/>
  <c r="D55" i="1"/>
  <c r="D23" i="1"/>
  <c r="D94" i="1"/>
  <c r="K61" i="1"/>
  <c r="I376" i="1"/>
  <c r="K16" i="1"/>
  <c r="L16" i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  <c r="L194" i="1" s="1"/>
  <c r="L195" i="1" s="1"/>
  <c r="L196" i="1" s="1"/>
  <c r="L197" i="1" s="1"/>
  <c r="L198" i="1" s="1"/>
  <c r="L199" i="1" s="1"/>
  <c r="L200" i="1" s="1"/>
  <c r="L201" i="1" s="1"/>
  <c r="L202" i="1" s="1"/>
  <c r="L203" i="1" s="1"/>
  <c r="L204" i="1" s="1"/>
  <c r="L205" i="1" s="1"/>
  <c r="L206" i="1" s="1"/>
  <c r="L207" i="1" s="1"/>
  <c r="L208" i="1" s="1"/>
  <c r="L209" i="1" s="1"/>
  <c r="L210" i="1" s="1"/>
  <c r="L211" i="1" s="1"/>
  <c r="L212" i="1" s="1"/>
  <c r="L213" i="1" s="1"/>
  <c r="L214" i="1" s="1"/>
  <c r="L215" i="1" s="1"/>
  <c r="L216" i="1" s="1"/>
  <c r="L217" i="1" s="1"/>
  <c r="L218" i="1" s="1"/>
  <c r="L219" i="1" s="1"/>
  <c r="L220" i="1" s="1"/>
  <c r="L221" i="1" s="1"/>
  <c r="L222" i="1" s="1"/>
  <c r="L223" i="1" s="1"/>
  <c r="L224" i="1" s="1"/>
  <c r="L225" i="1" s="1"/>
  <c r="L226" i="1" s="1"/>
  <c r="L227" i="1" s="1"/>
  <c r="L228" i="1" s="1"/>
  <c r="L229" i="1" s="1"/>
  <c r="L230" i="1" s="1"/>
  <c r="L231" i="1" s="1"/>
  <c r="L232" i="1" s="1"/>
  <c r="L233" i="1" s="1"/>
  <c r="L234" i="1" s="1"/>
  <c r="L235" i="1" s="1"/>
  <c r="L236" i="1" s="1"/>
  <c r="L237" i="1" s="1"/>
  <c r="L238" i="1" s="1"/>
  <c r="L239" i="1" s="1"/>
  <c r="L240" i="1" s="1"/>
  <c r="L241" i="1" s="1"/>
  <c r="L242" i="1" s="1"/>
  <c r="L243" i="1" s="1"/>
  <c r="L244" i="1" s="1"/>
  <c r="L245" i="1" s="1"/>
  <c r="L246" i="1" s="1"/>
  <c r="L247" i="1" s="1"/>
  <c r="L248" i="1" s="1"/>
  <c r="L249" i="1" s="1"/>
  <c r="L250" i="1" s="1"/>
  <c r="L251" i="1" s="1"/>
  <c r="L252" i="1" s="1"/>
  <c r="L253" i="1" s="1"/>
  <c r="L254" i="1" s="1"/>
  <c r="L255" i="1" s="1"/>
  <c r="L256" i="1" s="1"/>
  <c r="L257" i="1" s="1"/>
  <c r="L258" i="1" s="1"/>
  <c r="L259" i="1" s="1"/>
  <c r="L260" i="1" s="1"/>
  <c r="L261" i="1" s="1"/>
  <c r="L262" i="1" s="1"/>
  <c r="L263" i="1" s="1"/>
  <c r="L264" i="1" s="1"/>
  <c r="L265" i="1" s="1"/>
  <c r="L266" i="1" s="1"/>
  <c r="L267" i="1" s="1"/>
  <c r="L268" i="1" s="1"/>
  <c r="L269" i="1" s="1"/>
  <c r="L270" i="1" s="1"/>
  <c r="L271" i="1" s="1"/>
  <c r="L272" i="1" s="1"/>
  <c r="L273" i="1" s="1"/>
  <c r="L274" i="1" s="1"/>
  <c r="L275" i="1" s="1"/>
  <c r="L276" i="1" s="1"/>
  <c r="L277" i="1" s="1"/>
  <c r="L278" i="1" s="1"/>
  <c r="L279" i="1" s="1"/>
  <c r="L280" i="1" s="1"/>
  <c r="L281" i="1" s="1"/>
  <c r="L282" i="1" s="1"/>
  <c r="L283" i="1" s="1"/>
  <c r="L284" i="1" s="1"/>
  <c r="L285" i="1" s="1"/>
  <c r="L286" i="1" s="1"/>
  <c r="L287" i="1" s="1"/>
  <c r="L288" i="1" s="1"/>
  <c r="L289" i="1" s="1"/>
  <c r="L290" i="1" s="1"/>
  <c r="L291" i="1" s="1"/>
  <c r="L292" i="1" s="1"/>
  <c r="L293" i="1" s="1"/>
  <c r="L294" i="1" s="1"/>
  <c r="L295" i="1" s="1"/>
  <c r="L296" i="1" s="1"/>
  <c r="L297" i="1" s="1"/>
  <c r="L298" i="1" s="1"/>
  <c r="L299" i="1" s="1"/>
  <c r="L300" i="1" s="1"/>
  <c r="L301" i="1" s="1"/>
  <c r="L302" i="1" s="1"/>
  <c r="L303" i="1" s="1"/>
  <c r="L304" i="1" s="1"/>
  <c r="L305" i="1" s="1"/>
  <c r="L306" i="1" s="1"/>
  <c r="L307" i="1" s="1"/>
  <c r="L308" i="1" s="1"/>
  <c r="L309" i="1" s="1"/>
  <c r="L310" i="1" s="1"/>
  <c r="L311" i="1" s="1"/>
  <c r="L312" i="1" s="1"/>
  <c r="L313" i="1" s="1"/>
  <c r="L314" i="1" s="1"/>
  <c r="L315" i="1" s="1"/>
  <c r="L316" i="1" s="1"/>
  <c r="L317" i="1" s="1"/>
  <c r="L318" i="1" s="1"/>
  <c r="L319" i="1" s="1"/>
  <c r="L320" i="1" s="1"/>
  <c r="L321" i="1" s="1"/>
  <c r="L322" i="1" s="1"/>
  <c r="L323" i="1" s="1"/>
  <c r="L324" i="1" s="1"/>
  <c r="L325" i="1" s="1"/>
  <c r="L326" i="1" s="1"/>
  <c r="L327" i="1" s="1"/>
  <c r="L328" i="1" s="1"/>
  <c r="L329" i="1" s="1"/>
  <c r="L330" i="1" s="1"/>
  <c r="L331" i="1" s="1"/>
  <c r="L332" i="1" s="1"/>
  <c r="L333" i="1" s="1"/>
  <c r="L334" i="1" s="1"/>
  <c r="L335" i="1" s="1"/>
  <c r="L336" i="1" s="1"/>
  <c r="L337" i="1" s="1"/>
  <c r="L338" i="1" s="1"/>
  <c r="L339" i="1" s="1"/>
  <c r="L340" i="1" s="1"/>
  <c r="L341" i="1" s="1"/>
  <c r="L342" i="1" s="1"/>
  <c r="L343" i="1" s="1"/>
  <c r="L344" i="1" s="1"/>
  <c r="L345" i="1" s="1"/>
  <c r="L346" i="1" s="1"/>
  <c r="L347" i="1" s="1"/>
  <c r="L348" i="1" s="1"/>
  <c r="L349" i="1" s="1"/>
  <c r="L350" i="1" s="1"/>
  <c r="L351" i="1" s="1"/>
  <c r="L352" i="1" s="1"/>
  <c r="L353" i="1" s="1"/>
  <c r="L354" i="1" s="1"/>
  <c r="L355" i="1" s="1"/>
  <c r="L356" i="1" s="1"/>
  <c r="L357" i="1" s="1"/>
  <c r="L358" i="1" s="1"/>
  <c r="L359" i="1" s="1"/>
  <c r="L360" i="1" s="1"/>
  <c r="L361" i="1" s="1"/>
  <c r="L362" i="1" s="1"/>
  <c r="L363" i="1" s="1"/>
  <c r="L364" i="1" s="1"/>
  <c r="L365" i="1" s="1"/>
  <c r="L366" i="1" s="1"/>
  <c r="L367" i="1" s="1"/>
  <c r="L368" i="1" s="1"/>
  <c r="L369" i="1" s="1"/>
  <c r="L370" i="1" s="1"/>
  <c r="L371" i="1" s="1"/>
  <c r="L372" i="1" s="1"/>
  <c r="L373" i="1" s="1"/>
  <c r="L374" i="1" s="1"/>
  <c r="L375" i="1" s="1"/>
  <c r="K259" i="1"/>
  <c r="K312" i="1"/>
  <c r="K357" i="1"/>
  <c r="K365" i="1"/>
  <c r="K21" i="1"/>
  <c r="K47" i="1"/>
  <c r="K63" i="1"/>
  <c r="K79" i="1"/>
  <c r="K31" i="1"/>
  <c r="K80" i="1"/>
  <c r="K18" i="1"/>
  <c r="K34" i="1"/>
  <c r="K50" i="1"/>
  <c r="K66" i="1"/>
  <c r="K87" i="1"/>
  <c r="K115" i="1"/>
  <c r="K131" i="1"/>
  <c r="K154" i="1"/>
  <c r="K142" i="1"/>
  <c r="K152" i="1"/>
  <c r="K82" i="1"/>
  <c r="K98" i="1"/>
  <c r="K114" i="1"/>
  <c r="K130" i="1"/>
  <c r="K156" i="1"/>
  <c r="K212" i="1"/>
  <c r="K215" i="1"/>
  <c r="K169" i="1"/>
  <c r="K185" i="1"/>
  <c r="K201" i="1"/>
  <c r="K164" i="1"/>
  <c r="K180" i="1"/>
  <c r="K267" i="1"/>
  <c r="K229" i="1"/>
  <c r="K245" i="1"/>
  <c r="K269" i="1"/>
  <c r="K263" i="1"/>
  <c r="K236" i="1"/>
  <c r="K252" i="1"/>
  <c r="K285" i="1"/>
  <c r="K316" i="1"/>
  <c r="K343" i="1"/>
  <c r="K302" i="1"/>
  <c r="K268" i="1"/>
  <c r="K284" i="1"/>
  <c r="K301" i="1"/>
  <c r="K299" i="1"/>
  <c r="K358" i="1"/>
  <c r="K331" i="1"/>
  <c r="K354" i="1"/>
  <c r="K368" i="1"/>
  <c r="K366" i="1"/>
  <c r="K362" i="1"/>
  <c r="K160" i="1"/>
  <c r="K19" i="1"/>
  <c r="K89" i="1"/>
  <c r="M16" i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M205" i="1" s="1"/>
  <c r="M206" i="1" s="1"/>
  <c r="M207" i="1" s="1"/>
  <c r="M208" i="1" s="1"/>
  <c r="M209" i="1" s="1"/>
  <c r="M210" i="1" s="1"/>
  <c r="M211" i="1" s="1"/>
  <c r="M212" i="1" s="1"/>
  <c r="M213" i="1" s="1"/>
  <c r="M214" i="1" s="1"/>
  <c r="M215" i="1" s="1"/>
  <c r="M216" i="1" s="1"/>
  <c r="M217" i="1" s="1"/>
  <c r="M218" i="1" s="1"/>
  <c r="M219" i="1" s="1"/>
  <c r="M220" i="1" s="1"/>
  <c r="M221" i="1" s="1"/>
  <c r="M222" i="1" s="1"/>
  <c r="M223" i="1" s="1"/>
  <c r="M224" i="1" s="1"/>
  <c r="M225" i="1" s="1"/>
  <c r="M226" i="1" s="1"/>
  <c r="M227" i="1" s="1"/>
  <c r="M228" i="1" s="1"/>
  <c r="M229" i="1" s="1"/>
  <c r="M230" i="1" s="1"/>
  <c r="M231" i="1" s="1"/>
  <c r="M232" i="1" s="1"/>
  <c r="M233" i="1" s="1"/>
  <c r="M234" i="1" s="1"/>
  <c r="M235" i="1" s="1"/>
  <c r="M236" i="1" s="1"/>
  <c r="M237" i="1" s="1"/>
  <c r="M238" i="1" s="1"/>
  <c r="M239" i="1" s="1"/>
  <c r="M240" i="1" s="1"/>
  <c r="M241" i="1" s="1"/>
  <c r="M242" i="1" s="1"/>
  <c r="M243" i="1" s="1"/>
  <c r="M244" i="1" s="1"/>
  <c r="M245" i="1" s="1"/>
  <c r="M246" i="1" s="1"/>
  <c r="M247" i="1" s="1"/>
  <c r="M248" i="1" s="1"/>
  <c r="M249" i="1" s="1"/>
  <c r="M250" i="1" s="1"/>
  <c r="M251" i="1" s="1"/>
  <c r="M252" i="1" s="1"/>
  <c r="M253" i="1" s="1"/>
  <c r="M254" i="1" s="1"/>
  <c r="M255" i="1" s="1"/>
  <c r="M256" i="1" s="1"/>
  <c r="M257" i="1" s="1"/>
  <c r="M258" i="1" s="1"/>
  <c r="M259" i="1" s="1"/>
  <c r="M260" i="1" s="1"/>
  <c r="M261" i="1" s="1"/>
  <c r="M262" i="1" s="1"/>
  <c r="M263" i="1" s="1"/>
  <c r="M264" i="1" s="1"/>
  <c r="M265" i="1" s="1"/>
  <c r="M266" i="1" s="1"/>
  <c r="M267" i="1" s="1"/>
  <c r="M268" i="1" s="1"/>
  <c r="M269" i="1" s="1"/>
  <c r="M270" i="1" s="1"/>
  <c r="M271" i="1" s="1"/>
  <c r="M272" i="1" s="1"/>
  <c r="M273" i="1" s="1"/>
  <c r="M274" i="1" s="1"/>
  <c r="M275" i="1" s="1"/>
  <c r="M276" i="1" s="1"/>
  <c r="M277" i="1" s="1"/>
  <c r="M278" i="1" s="1"/>
  <c r="M279" i="1" s="1"/>
  <c r="M280" i="1" s="1"/>
  <c r="M281" i="1" s="1"/>
  <c r="M282" i="1" s="1"/>
  <c r="M283" i="1" s="1"/>
  <c r="M284" i="1" s="1"/>
  <c r="M285" i="1" s="1"/>
  <c r="M286" i="1" s="1"/>
  <c r="M287" i="1" s="1"/>
  <c r="M288" i="1" s="1"/>
  <c r="M289" i="1" s="1"/>
  <c r="M290" i="1" s="1"/>
  <c r="M291" i="1" s="1"/>
  <c r="M292" i="1" s="1"/>
  <c r="M293" i="1" s="1"/>
  <c r="M294" i="1" s="1"/>
  <c r="M295" i="1" s="1"/>
  <c r="M296" i="1" s="1"/>
  <c r="M297" i="1" s="1"/>
  <c r="M298" i="1" s="1"/>
  <c r="M299" i="1" s="1"/>
  <c r="M300" i="1" s="1"/>
  <c r="M301" i="1" s="1"/>
  <c r="M302" i="1" s="1"/>
  <c r="M303" i="1" s="1"/>
  <c r="M304" i="1" s="1"/>
  <c r="M305" i="1" s="1"/>
  <c r="M306" i="1" s="1"/>
  <c r="M307" i="1" s="1"/>
  <c r="M308" i="1" s="1"/>
  <c r="M309" i="1" s="1"/>
  <c r="M310" i="1" s="1"/>
  <c r="M311" i="1" s="1"/>
  <c r="M312" i="1" s="1"/>
  <c r="M313" i="1" s="1"/>
  <c r="M314" i="1" s="1"/>
  <c r="M315" i="1" s="1"/>
  <c r="M316" i="1" s="1"/>
  <c r="M317" i="1" s="1"/>
  <c r="M318" i="1" s="1"/>
  <c r="M319" i="1" s="1"/>
  <c r="M320" i="1" s="1"/>
  <c r="M321" i="1" s="1"/>
  <c r="M322" i="1" s="1"/>
  <c r="M323" i="1" s="1"/>
  <c r="M324" i="1" s="1"/>
  <c r="M325" i="1" s="1"/>
  <c r="M326" i="1" s="1"/>
  <c r="M327" i="1" s="1"/>
  <c r="M328" i="1" s="1"/>
  <c r="M329" i="1" s="1"/>
  <c r="M330" i="1" s="1"/>
  <c r="M331" i="1" s="1"/>
  <c r="M332" i="1" s="1"/>
  <c r="M333" i="1" s="1"/>
  <c r="M334" i="1" s="1"/>
  <c r="M335" i="1" s="1"/>
  <c r="M336" i="1" s="1"/>
  <c r="M337" i="1" s="1"/>
  <c r="M338" i="1" s="1"/>
  <c r="M339" i="1" s="1"/>
  <c r="M340" i="1" s="1"/>
  <c r="M341" i="1" s="1"/>
  <c r="M342" i="1" s="1"/>
  <c r="M343" i="1" s="1"/>
  <c r="M344" i="1" s="1"/>
  <c r="M345" i="1" s="1"/>
  <c r="M346" i="1" s="1"/>
  <c r="M347" i="1" s="1"/>
  <c r="M348" i="1" s="1"/>
  <c r="M349" i="1" s="1"/>
  <c r="M350" i="1" s="1"/>
  <c r="M351" i="1" s="1"/>
  <c r="M352" i="1" s="1"/>
  <c r="M353" i="1" s="1"/>
  <c r="M354" i="1" s="1"/>
  <c r="M355" i="1" s="1"/>
  <c r="M356" i="1" s="1"/>
  <c r="M357" i="1" s="1"/>
  <c r="M358" i="1" s="1"/>
  <c r="M359" i="1" s="1"/>
  <c r="M360" i="1" s="1"/>
  <c r="M361" i="1" s="1"/>
  <c r="M362" i="1" s="1"/>
  <c r="M363" i="1" s="1"/>
  <c r="M364" i="1" s="1"/>
  <c r="M365" i="1" s="1"/>
  <c r="M366" i="1" s="1"/>
  <c r="M367" i="1" s="1"/>
  <c r="M368" i="1" s="1"/>
  <c r="M369" i="1" s="1"/>
  <c r="M370" i="1" s="1"/>
  <c r="M371" i="1" s="1"/>
  <c r="M372" i="1" s="1"/>
  <c r="M373" i="1" s="1"/>
  <c r="M374" i="1" s="1"/>
  <c r="M375" i="1" s="1"/>
  <c r="K64" i="1"/>
  <c r="K149" i="1"/>
  <c r="K250" i="1"/>
  <c r="K300" i="1"/>
  <c r="K328" i="1"/>
  <c r="K49" i="1"/>
  <c r="K36" i="1"/>
  <c r="K68" i="1"/>
  <c r="K157" i="1"/>
  <c r="K145" i="1"/>
  <c r="K155" i="1"/>
  <c r="K100" i="1"/>
  <c r="K116" i="1"/>
  <c r="K132" i="1"/>
  <c r="K159" i="1"/>
  <c r="K219" i="1"/>
  <c r="K171" i="1"/>
  <c r="K187" i="1"/>
  <c r="K194" i="1"/>
  <c r="K205" i="1"/>
  <c r="K166" i="1"/>
  <c r="K182" i="1"/>
  <c r="K231" i="1"/>
  <c r="K247" i="1"/>
  <c r="K222" i="1"/>
  <c r="K238" i="1"/>
  <c r="K254" i="1"/>
  <c r="K287" i="1"/>
  <c r="K319" i="1"/>
  <c r="K306" i="1"/>
  <c r="K303" i="1"/>
  <c r="K270" i="1"/>
  <c r="K286" i="1"/>
  <c r="K297" i="1"/>
  <c r="K334" i="1"/>
  <c r="K336" i="1"/>
  <c r="O376" i="1"/>
  <c r="P376" i="1" s="1"/>
  <c r="K81" i="1"/>
  <c r="K105" i="1"/>
  <c r="K29" i="1"/>
  <c r="K128" i="1"/>
  <c r="K227" i="1"/>
  <c r="K283" i="1"/>
  <c r="K282" i="1"/>
  <c r="K326" i="1"/>
  <c r="K33" i="1"/>
  <c r="K20" i="1"/>
  <c r="K52" i="1"/>
  <c r="K95" i="1"/>
  <c r="K117" i="1"/>
  <c r="K133" i="1"/>
  <c r="K84" i="1"/>
  <c r="K51" i="1"/>
  <c r="K67" i="1"/>
  <c r="K91" i="1"/>
  <c r="K35" i="1"/>
  <c r="K144" i="1"/>
  <c r="K22" i="1"/>
  <c r="K38" i="1"/>
  <c r="K54" i="1"/>
  <c r="K70" i="1"/>
  <c r="K103" i="1"/>
  <c r="K119" i="1"/>
  <c r="K135" i="1"/>
  <c r="K86" i="1"/>
  <c r="K102" i="1"/>
  <c r="K118" i="1"/>
  <c r="K134" i="1"/>
  <c r="K173" i="1"/>
  <c r="K189" i="1"/>
  <c r="K198" i="1"/>
  <c r="K196" i="1"/>
  <c r="K209" i="1"/>
  <c r="K168" i="1"/>
  <c r="K184" i="1"/>
  <c r="K233" i="1"/>
  <c r="K249" i="1"/>
  <c r="K224" i="1"/>
  <c r="K240" i="1"/>
  <c r="K256" i="1"/>
  <c r="K273" i="1"/>
  <c r="K289" i="1"/>
  <c r="K325" i="1"/>
  <c r="K307" i="1"/>
  <c r="K359" i="1"/>
  <c r="K272" i="1"/>
  <c r="K288" i="1"/>
  <c r="K310" i="1"/>
  <c r="K375" i="1"/>
  <c r="K322" i="1"/>
  <c r="K373" i="1"/>
  <c r="K339" i="1"/>
  <c r="K324" i="1"/>
  <c r="K369" i="1"/>
  <c r="K363" i="1"/>
  <c r="K97" i="1"/>
  <c r="K43" i="1"/>
  <c r="K96" i="1"/>
  <c r="K211" i="1"/>
  <c r="K162" i="1"/>
  <c r="K351" i="1"/>
  <c r="K337" i="1"/>
  <c r="K298" i="1"/>
  <c r="K367" i="1"/>
  <c r="K69" i="1"/>
  <c r="K37" i="1"/>
  <c r="K24" i="1"/>
  <c r="K56" i="1"/>
  <c r="K121" i="1"/>
  <c r="K137" i="1"/>
  <c r="K88" i="1"/>
  <c r="K104" i="1"/>
  <c r="K120" i="1"/>
  <c r="K136" i="1"/>
  <c r="K175" i="1"/>
  <c r="K191" i="1"/>
  <c r="K202" i="1"/>
  <c r="K197" i="1"/>
  <c r="K213" i="1"/>
  <c r="K170" i="1"/>
  <c r="K186" i="1"/>
  <c r="K235" i="1"/>
  <c r="K251" i="1"/>
  <c r="K226" i="1"/>
  <c r="K242" i="1"/>
  <c r="K258" i="1"/>
  <c r="K275" i="1"/>
  <c r="K291" i="1"/>
  <c r="K333" i="1"/>
  <c r="K321" i="1"/>
  <c r="K304" i="1"/>
  <c r="K360" i="1"/>
  <c r="K274" i="1"/>
  <c r="K290" i="1"/>
  <c r="K314" i="1"/>
  <c r="K309" i="1"/>
  <c r="K374" i="1"/>
  <c r="K355" i="1"/>
  <c r="K370" i="1"/>
  <c r="K342" i="1"/>
  <c r="K364" i="1"/>
  <c r="K344" i="1"/>
  <c r="K48" i="1"/>
  <c r="K243" i="1"/>
  <c r="K372" i="1"/>
  <c r="K99" i="1"/>
  <c r="K40" i="1"/>
  <c r="K72" i="1"/>
  <c r="K55" i="1"/>
  <c r="K71" i="1"/>
  <c r="K39" i="1"/>
  <c r="K93" i="1"/>
  <c r="K147" i="1"/>
  <c r="K26" i="1"/>
  <c r="K42" i="1"/>
  <c r="K58" i="1"/>
  <c r="K74" i="1"/>
  <c r="K150" i="1"/>
  <c r="K107" i="1"/>
  <c r="K123" i="1"/>
  <c r="K139" i="1"/>
  <c r="K158" i="1"/>
  <c r="K90" i="1"/>
  <c r="K106" i="1"/>
  <c r="K122" i="1"/>
  <c r="K138" i="1"/>
  <c r="K199" i="1"/>
  <c r="K177" i="1"/>
  <c r="K193" i="1"/>
  <c r="K206" i="1"/>
  <c r="K220" i="1"/>
  <c r="K217" i="1"/>
  <c r="K172" i="1"/>
  <c r="K188" i="1"/>
  <c r="K271" i="1"/>
  <c r="K237" i="1"/>
  <c r="K253" i="1"/>
  <c r="K228" i="1"/>
  <c r="K244" i="1"/>
  <c r="K277" i="1"/>
  <c r="K293" i="1"/>
  <c r="K341" i="1"/>
  <c r="K327" i="1"/>
  <c r="K305" i="1"/>
  <c r="K260" i="1"/>
  <c r="K276" i="1"/>
  <c r="K292" i="1"/>
  <c r="K318" i="1"/>
  <c r="K313" i="1"/>
  <c r="K330" i="1"/>
  <c r="K356" i="1"/>
  <c r="K332" i="1"/>
  <c r="K349" i="1"/>
  <c r="K345" i="1"/>
  <c r="K77" i="1"/>
  <c r="K113" i="1"/>
  <c r="K112" i="1"/>
  <c r="K167" i="1"/>
  <c r="K178" i="1"/>
  <c r="K221" i="1"/>
  <c r="K234" i="1"/>
  <c r="K315" i="1"/>
  <c r="K65" i="1"/>
  <c r="K53" i="1"/>
  <c r="K57" i="1"/>
  <c r="K101" i="1"/>
  <c r="K28" i="1"/>
  <c r="K76" i="1"/>
  <c r="K109" i="1"/>
  <c r="K141" i="1"/>
  <c r="K148" i="1"/>
  <c r="K161" i="1"/>
  <c r="K92" i="1"/>
  <c r="K108" i="1"/>
  <c r="K124" i="1"/>
  <c r="K140" i="1"/>
  <c r="K143" i="1"/>
  <c r="K203" i="1"/>
  <c r="K163" i="1"/>
  <c r="K179" i="1"/>
  <c r="K218" i="1"/>
  <c r="K210" i="1"/>
  <c r="K174" i="1"/>
  <c r="K190" i="1"/>
  <c r="K223" i="1"/>
  <c r="K239" i="1"/>
  <c r="K255" i="1"/>
  <c r="K230" i="1"/>
  <c r="K246" i="1"/>
  <c r="K265" i="1"/>
  <c r="K279" i="1"/>
  <c r="K295" i="1"/>
  <c r="K347" i="1"/>
  <c r="K329" i="1"/>
  <c r="K262" i="1"/>
  <c r="K278" i="1"/>
  <c r="K294" i="1"/>
  <c r="K348" i="1"/>
  <c r="K317" i="1"/>
  <c r="K352" i="1"/>
  <c r="K350" i="1"/>
  <c r="K320" i="1"/>
  <c r="K346" i="1"/>
  <c r="K23" i="1"/>
  <c r="F16" i="1"/>
  <c r="G16" i="1"/>
  <c r="K32" i="1"/>
  <c r="K129" i="1"/>
  <c r="K200" i="1"/>
  <c r="K183" i="1"/>
  <c r="K261" i="1"/>
  <c r="K266" i="1"/>
  <c r="K353" i="1"/>
  <c r="K361" i="1"/>
  <c r="K83" i="1"/>
  <c r="K73" i="1"/>
  <c r="K41" i="1"/>
  <c r="K44" i="1"/>
  <c r="K60" i="1"/>
  <c r="K125" i="1"/>
  <c r="K204" i="1"/>
  <c r="J376" i="1"/>
  <c r="K59" i="1"/>
  <c r="K75" i="1"/>
  <c r="K45" i="1"/>
  <c r="K30" i="1"/>
  <c r="K46" i="1"/>
  <c r="K62" i="1"/>
  <c r="K78" i="1"/>
  <c r="K208" i="1"/>
  <c r="K111" i="1"/>
  <c r="K127" i="1"/>
  <c r="K151" i="1"/>
  <c r="K94" i="1"/>
  <c r="K110" i="1"/>
  <c r="K126" i="1"/>
  <c r="K146" i="1"/>
  <c r="K216" i="1"/>
  <c r="K207" i="1"/>
  <c r="K165" i="1"/>
  <c r="K181" i="1"/>
  <c r="K214" i="1"/>
  <c r="K195" i="1"/>
  <c r="K176" i="1"/>
  <c r="K192" i="1"/>
  <c r="K225" i="1"/>
  <c r="K241" i="1"/>
  <c r="K257" i="1"/>
  <c r="K232" i="1"/>
  <c r="K248" i="1"/>
  <c r="K281" i="1"/>
  <c r="K308" i="1"/>
  <c r="K335" i="1"/>
  <c r="K311" i="1"/>
  <c r="K264" i="1"/>
  <c r="K280" i="1"/>
  <c r="K296" i="1"/>
  <c r="K338" i="1"/>
  <c r="K323" i="1"/>
  <c r="K371" i="1"/>
  <c r="K340" i="1"/>
  <c r="K27" i="1"/>
  <c r="K376" i="1" l="1"/>
  <c r="F17" i="1"/>
  <c r="D376" i="1"/>
  <c r="G17" i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H17" i="1"/>
  <c r="E18" i="1" s="1"/>
  <c r="H18" i="1" l="1"/>
  <c r="E19" i="1" s="1"/>
  <c r="F19" i="1" s="1"/>
  <c r="H19" i="1"/>
  <c r="F18" i="1"/>
  <c r="E20" i="1" l="1"/>
  <c r="H20" i="1"/>
  <c r="E21" i="1" l="1"/>
  <c r="F21" i="1" s="1"/>
  <c r="H21" i="1"/>
  <c r="F20" i="1"/>
  <c r="H22" i="1" l="1"/>
  <c r="E22" i="1"/>
  <c r="F22" i="1" l="1"/>
  <c r="E23" i="1"/>
  <c r="F23" i="1" s="1"/>
  <c r="H23" i="1"/>
  <c r="H24" i="1" l="1"/>
  <c r="E24" i="1"/>
  <c r="F24" i="1" s="1"/>
  <c r="E25" i="1" l="1"/>
  <c r="F25" i="1" s="1"/>
  <c r="H25" i="1"/>
  <c r="H26" i="1" l="1"/>
  <c r="E26" i="1"/>
  <c r="F26" i="1" s="1"/>
  <c r="E27" i="1" l="1"/>
  <c r="F27" i="1" s="1"/>
  <c r="H27" i="1"/>
  <c r="E28" i="1" l="1"/>
  <c r="F28" i="1" s="1"/>
  <c r="H28" i="1"/>
  <c r="E29" i="1" l="1"/>
  <c r="F29" i="1" s="1"/>
  <c r="H29" i="1"/>
  <c r="E30" i="1" l="1"/>
  <c r="F30" i="1" s="1"/>
  <c r="H30" i="1"/>
  <c r="E31" i="1" l="1"/>
  <c r="F31" i="1" s="1"/>
  <c r="H31" i="1"/>
  <c r="E32" i="1" l="1"/>
  <c r="F32" i="1" s="1"/>
  <c r="H32" i="1"/>
  <c r="E33" i="1" l="1"/>
  <c r="F33" i="1" s="1"/>
  <c r="H33" i="1"/>
  <c r="E34" i="1" l="1"/>
  <c r="F34" i="1" s="1"/>
  <c r="H34" i="1"/>
  <c r="E35" i="1" l="1"/>
  <c r="F35" i="1" s="1"/>
  <c r="H35" i="1"/>
  <c r="E36" i="1" l="1"/>
  <c r="F36" i="1" s="1"/>
  <c r="H36" i="1"/>
  <c r="E37" i="1" l="1"/>
  <c r="F37" i="1" s="1"/>
  <c r="H37" i="1"/>
  <c r="E38" i="1" l="1"/>
  <c r="F38" i="1" s="1"/>
  <c r="H38" i="1"/>
  <c r="E39" i="1" l="1"/>
  <c r="F39" i="1" s="1"/>
  <c r="H39" i="1"/>
  <c r="E40" i="1" l="1"/>
  <c r="F40" i="1" s="1"/>
  <c r="H40" i="1"/>
  <c r="E41" i="1" l="1"/>
  <c r="F41" i="1" s="1"/>
  <c r="H41" i="1"/>
  <c r="E42" i="1" l="1"/>
  <c r="F42" i="1" s="1"/>
  <c r="H42" i="1"/>
  <c r="E43" i="1" l="1"/>
  <c r="F43" i="1" s="1"/>
  <c r="H43" i="1"/>
  <c r="E44" i="1" l="1"/>
  <c r="F44" i="1" s="1"/>
  <c r="H44" i="1"/>
  <c r="E45" i="1" l="1"/>
  <c r="F45" i="1" s="1"/>
  <c r="H45" i="1"/>
  <c r="E46" i="1" l="1"/>
  <c r="F46" i="1" s="1"/>
  <c r="H46" i="1"/>
  <c r="E47" i="1" l="1"/>
  <c r="F47" i="1" s="1"/>
  <c r="H47" i="1"/>
  <c r="E48" i="1" l="1"/>
  <c r="F48" i="1" s="1"/>
  <c r="H48" i="1"/>
  <c r="E49" i="1" l="1"/>
  <c r="F49" i="1" s="1"/>
  <c r="H49" i="1"/>
  <c r="E50" i="1" l="1"/>
  <c r="F50" i="1" s="1"/>
  <c r="H50" i="1"/>
  <c r="E51" i="1" l="1"/>
  <c r="F51" i="1" s="1"/>
  <c r="H51" i="1"/>
  <c r="E52" i="1" l="1"/>
  <c r="F52" i="1" s="1"/>
  <c r="H52" i="1"/>
  <c r="E53" i="1" l="1"/>
  <c r="F53" i="1" s="1"/>
  <c r="H53" i="1"/>
  <c r="E54" i="1" l="1"/>
  <c r="F54" i="1" s="1"/>
  <c r="H54" i="1"/>
  <c r="E55" i="1" l="1"/>
  <c r="F55" i="1" s="1"/>
  <c r="H55" i="1"/>
  <c r="E56" i="1" l="1"/>
  <c r="F56" i="1" s="1"/>
  <c r="H56" i="1"/>
  <c r="E57" i="1" l="1"/>
  <c r="F57" i="1" s="1"/>
  <c r="H57" i="1"/>
  <c r="E58" i="1" l="1"/>
  <c r="F58" i="1" s="1"/>
  <c r="H58" i="1"/>
  <c r="E59" i="1" l="1"/>
  <c r="F59" i="1" s="1"/>
  <c r="H59" i="1"/>
  <c r="E60" i="1" l="1"/>
  <c r="F60" i="1" s="1"/>
  <c r="H60" i="1"/>
  <c r="E61" i="1" l="1"/>
  <c r="F61" i="1" s="1"/>
  <c r="H61" i="1"/>
  <c r="E62" i="1" l="1"/>
  <c r="F62" i="1" s="1"/>
  <c r="H62" i="1"/>
  <c r="E63" i="1" l="1"/>
  <c r="F63" i="1" s="1"/>
  <c r="H63" i="1"/>
  <c r="H64" i="1" l="1"/>
  <c r="E64" i="1"/>
  <c r="F64" i="1" s="1"/>
  <c r="E65" i="1" l="1"/>
  <c r="F65" i="1" s="1"/>
  <c r="H65" i="1"/>
  <c r="H66" i="1" l="1"/>
  <c r="E66" i="1"/>
  <c r="F66" i="1" s="1"/>
  <c r="E67" i="1" l="1"/>
  <c r="F67" i="1" s="1"/>
  <c r="H67" i="1"/>
  <c r="H68" i="1" l="1"/>
  <c r="E68" i="1"/>
  <c r="F68" i="1" s="1"/>
  <c r="E69" i="1" l="1"/>
  <c r="F69" i="1" s="1"/>
  <c r="H69" i="1"/>
  <c r="H70" i="1" l="1"/>
  <c r="E70" i="1"/>
  <c r="F70" i="1" s="1"/>
  <c r="E71" i="1" l="1"/>
  <c r="F71" i="1" s="1"/>
  <c r="H71" i="1"/>
  <c r="H72" i="1" l="1"/>
  <c r="E72" i="1"/>
  <c r="F72" i="1" s="1"/>
  <c r="E73" i="1" l="1"/>
  <c r="F73" i="1" s="1"/>
  <c r="H73" i="1"/>
  <c r="H74" i="1" l="1"/>
  <c r="E74" i="1"/>
  <c r="F74" i="1" s="1"/>
  <c r="E75" i="1" l="1"/>
  <c r="F75" i="1" s="1"/>
  <c r="H75" i="1"/>
  <c r="H76" i="1" l="1"/>
  <c r="E76" i="1"/>
  <c r="F76" i="1" s="1"/>
  <c r="E77" i="1" l="1"/>
  <c r="F77" i="1" s="1"/>
  <c r="H77" i="1"/>
  <c r="H78" i="1" l="1"/>
  <c r="E78" i="1"/>
  <c r="F78" i="1" s="1"/>
  <c r="E79" i="1" l="1"/>
  <c r="F79" i="1" s="1"/>
  <c r="H79" i="1"/>
  <c r="E80" i="1" l="1"/>
  <c r="F80" i="1" s="1"/>
  <c r="H80" i="1"/>
  <c r="H81" i="1" l="1"/>
  <c r="E81" i="1"/>
  <c r="F81" i="1" s="1"/>
  <c r="E82" i="1" l="1"/>
  <c r="F82" i="1" s="1"/>
  <c r="H82" i="1"/>
  <c r="E83" i="1" l="1"/>
  <c r="F83" i="1" s="1"/>
  <c r="H83" i="1"/>
  <c r="H84" i="1" l="1"/>
  <c r="E84" i="1"/>
  <c r="F84" i="1" s="1"/>
  <c r="E85" i="1" l="1"/>
  <c r="F85" i="1" s="1"/>
  <c r="H85" i="1"/>
  <c r="E86" i="1" l="1"/>
  <c r="F86" i="1" s="1"/>
  <c r="H86" i="1"/>
  <c r="E87" i="1" l="1"/>
  <c r="F87" i="1" s="1"/>
  <c r="H87" i="1"/>
  <c r="H88" i="1" l="1"/>
  <c r="E88" i="1"/>
  <c r="F88" i="1" s="1"/>
  <c r="E89" i="1" l="1"/>
  <c r="F89" i="1" s="1"/>
  <c r="H89" i="1"/>
  <c r="E90" i="1" l="1"/>
  <c r="F90" i="1" s="1"/>
  <c r="H90" i="1"/>
  <c r="E91" i="1" l="1"/>
  <c r="F91" i="1" s="1"/>
  <c r="H91" i="1"/>
  <c r="H92" i="1" l="1"/>
  <c r="E92" i="1"/>
  <c r="F92" i="1" s="1"/>
  <c r="E93" i="1" l="1"/>
  <c r="F93" i="1" s="1"/>
  <c r="H93" i="1"/>
  <c r="H94" i="1" l="1"/>
  <c r="E94" i="1"/>
  <c r="F94" i="1" s="1"/>
  <c r="E95" i="1" l="1"/>
  <c r="F95" i="1" s="1"/>
  <c r="H95" i="1"/>
  <c r="H96" i="1" l="1"/>
  <c r="E96" i="1"/>
  <c r="F96" i="1" s="1"/>
  <c r="E97" i="1" l="1"/>
  <c r="F97" i="1" s="1"/>
  <c r="H97" i="1"/>
  <c r="E98" i="1" l="1"/>
  <c r="F98" i="1" s="1"/>
  <c r="H98" i="1"/>
  <c r="E99" i="1" l="1"/>
  <c r="F99" i="1" s="1"/>
  <c r="H99" i="1"/>
  <c r="H100" i="1" l="1"/>
  <c r="E100" i="1"/>
  <c r="F100" i="1" s="1"/>
  <c r="E101" i="1" l="1"/>
  <c r="F101" i="1" s="1"/>
  <c r="H101" i="1"/>
  <c r="H102" i="1" l="1"/>
  <c r="E102" i="1"/>
  <c r="F102" i="1" s="1"/>
  <c r="E103" i="1" l="1"/>
  <c r="F103" i="1" s="1"/>
  <c r="H103" i="1"/>
  <c r="H104" i="1" l="1"/>
  <c r="E104" i="1"/>
  <c r="F104" i="1" s="1"/>
  <c r="E105" i="1" l="1"/>
  <c r="F105" i="1" s="1"/>
  <c r="H105" i="1"/>
  <c r="E106" i="1" l="1"/>
  <c r="F106" i="1" s="1"/>
  <c r="H106" i="1"/>
  <c r="E107" i="1" l="1"/>
  <c r="F107" i="1" s="1"/>
  <c r="H107" i="1"/>
  <c r="E108" i="1" l="1"/>
  <c r="F108" i="1" s="1"/>
  <c r="H108" i="1"/>
  <c r="E109" i="1" l="1"/>
  <c r="F109" i="1" s="1"/>
  <c r="H109" i="1"/>
  <c r="E110" i="1" l="1"/>
  <c r="F110" i="1" s="1"/>
  <c r="H110" i="1"/>
  <c r="E111" i="1" l="1"/>
  <c r="F111" i="1" s="1"/>
  <c r="H111" i="1"/>
  <c r="E112" i="1" l="1"/>
  <c r="F112" i="1" s="1"/>
  <c r="H112" i="1"/>
  <c r="E113" i="1" l="1"/>
  <c r="F113" i="1" s="1"/>
  <c r="H113" i="1"/>
  <c r="E114" i="1" l="1"/>
  <c r="F114" i="1" s="1"/>
  <c r="H114" i="1"/>
  <c r="E115" i="1" l="1"/>
  <c r="F115" i="1" s="1"/>
  <c r="H115" i="1"/>
  <c r="H116" i="1" l="1"/>
  <c r="E116" i="1"/>
  <c r="F116" i="1" s="1"/>
  <c r="E117" i="1" l="1"/>
  <c r="F117" i="1" s="1"/>
  <c r="H117" i="1"/>
  <c r="H118" i="1" l="1"/>
  <c r="E118" i="1"/>
  <c r="F118" i="1" s="1"/>
  <c r="E119" i="1" l="1"/>
  <c r="F119" i="1" s="1"/>
  <c r="H119" i="1"/>
  <c r="H120" i="1" l="1"/>
  <c r="E120" i="1"/>
  <c r="F120" i="1" s="1"/>
  <c r="E121" i="1" l="1"/>
  <c r="F121" i="1" s="1"/>
  <c r="H121" i="1"/>
  <c r="H122" i="1" l="1"/>
  <c r="E122" i="1"/>
  <c r="F122" i="1" s="1"/>
  <c r="E123" i="1" l="1"/>
  <c r="F123" i="1" s="1"/>
  <c r="H123" i="1"/>
  <c r="H124" i="1" l="1"/>
  <c r="E124" i="1"/>
  <c r="F124" i="1" s="1"/>
  <c r="E125" i="1" l="1"/>
  <c r="F125" i="1" s="1"/>
  <c r="H125" i="1"/>
  <c r="H126" i="1" l="1"/>
  <c r="E126" i="1"/>
  <c r="F126" i="1" s="1"/>
  <c r="E127" i="1" l="1"/>
  <c r="F127" i="1" s="1"/>
  <c r="H127" i="1"/>
  <c r="H128" i="1" l="1"/>
  <c r="E128" i="1"/>
  <c r="F128" i="1" s="1"/>
  <c r="E129" i="1" l="1"/>
  <c r="F129" i="1" s="1"/>
  <c r="H129" i="1"/>
  <c r="H130" i="1" l="1"/>
  <c r="E130" i="1"/>
  <c r="F130" i="1" s="1"/>
  <c r="E131" i="1" l="1"/>
  <c r="F131" i="1" s="1"/>
  <c r="H131" i="1"/>
  <c r="H132" i="1" l="1"/>
  <c r="E132" i="1"/>
  <c r="F132" i="1" s="1"/>
  <c r="E133" i="1" l="1"/>
  <c r="F133" i="1" s="1"/>
  <c r="H133" i="1"/>
  <c r="H134" i="1" l="1"/>
  <c r="E134" i="1"/>
  <c r="F134" i="1" s="1"/>
  <c r="E135" i="1" l="1"/>
  <c r="F135" i="1" s="1"/>
  <c r="H135" i="1"/>
  <c r="H136" i="1" l="1"/>
  <c r="E136" i="1"/>
  <c r="F136" i="1" s="1"/>
  <c r="E137" i="1" l="1"/>
  <c r="F137" i="1" s="1"/>
  <c r="H137" i="1"/>
  <c r="H138" i="1" l="1"/>
  <c r="E138" i="1"/>
  <c r="F138" i="1" s="1"/>
  <c r="E139" i="1" l="1"/>
  <c r="F139" i="1" s="1"/>
  <c r="H139" i="1"/>
  <c r="H140" i="1" l="1"/>
  <c r="E140" i="1"/>
  <c r="F140" i="1" s="1"/>
  <c r="E141" i="1" l="1"/>
  <c r="F141" i="1" s="1"/>
  <c r="H141" i="1"/>
  <c r="H142" i="1" l="1"/>
  <c r="E142" i="1"/>
  <c r="F142" i="1" s="1"/>
  <c r="H143" i="1" l="1"/>
  <c r="E143" i="1"/>
  <c r="F143" i="1" s="1"/>
  <c r="H144" i="1" l="1"/>
  <c r="E144" i="1"/>
  <c r="F144" i="1" s="1"/>
  <c r="H145" i="1" l="1"/>
  <c r="E145" i="1"/>
  <c r="F145" i="1" s="1"/>
  <c r="H146" i="1" l="1"/>
  <c r="E146" i="1"/>
  <c r="F146" i="1" s="1"/>
  <c r="E147" i="1" l="1"/>
  <c r="F147" i="1" s="1"/>
  <c r="H147" i="1"/>
  <c r="H148" i="1" l="1"/>
  <c r="E148" i="1"/>
  <c r="F148" i="1" s="1"/>
  <c r="H149" i="1" l="1"/>
  <c r="E149" i="1"/>
  <c r="F149" i="1" s="1"/>
  <c r="H150" i="1" l="1"/>
  <c r="E150" i="1"/>
  <c r="F150" i="1" s="1"/>
  <c r="E151" i="1" l="1"/>
  <c r="F151" i="1" s="1"/>
  <c r="H151" i="1"/>
  <c r="H152" i="1" l="1"/>
  <c r="E152" i="1"/>
  <c r="F152" i="1" s="1"/>
  <c r="H153" i="1" l="1"/>
  <c r="E153" i="1"/>
  <c r="F153" i="1" s="1"/>
  <c r="H154" i="1" l="1"/>
  <c r="E154" i="1"/>
  <c r="F154" i="1" s="1"/>
  <c r="H155" i="1" l="1"/>
  <c r="E155" i="1"/>
  <c r="F155" i="1" s="1"/>
  <c r="H156" i="1" l="1"/>
  <c r="E156" i="1"/>
  <c r="F156" i="1" s="1"/>
  <c r="E157" i="1" l="1"/>
  <c r="F157" i="1" s="1"/>
  <c r="H157" i="1"/>
  <c r="H158" i="1" l="1"/>
  <c r="E158" i="1"/>
  <c r="F158" i="1" s="1"/>
  <c r="H159" i="1" l="1"/>
  <c r="E159" i="1"/>
  <c r="F159" i="1" s="1"/>
  <c r="H160" i="1" l="1"/>
  <c r="E160" i="1"/>
  <c r="F160" i="1" s="1"/>
  <c r="H161" i="1" l="1"/>
  <c r="E161" i="1"/>
  <c r="F161" i="1" s="1"/>
  <c r="H162" i="1" l="1"/>
  <c r="E162" i="1"/>
  <c r="F162" i="1" s="1"/>
  <c r="E163" i="1" l="1"/>
  <c r="F163" i="1" s="1"/>
  <c r="H163" i="1"/>
  <c r="H164" i="1" l="1"/>
  <c r="E164" i="1"/>
  <c r="F164" i="1" s="1"/>
  <c r="E165" i="1" l="1"/>
  <c r="F165" i="1" s="1"/>
  <c r="H165" i="1"/>
  <c r="H166" i="1" l="1"/>
  <c r="E166" i="1"/>
  <c r="F166" i="1" s="1"/>
  <c r="E167" i="1" l="1"/>
  <c r="F167" i="1" s="1"/>
  <c r="H167" i="1"/>
  <c r="H168" i="1" l="1"/>
  <c r="E168" i="1"/>
  <c r="F168" i="1" s="1"/>
  <c r="E169" i="1" l="1"/>
  <c r="F169" i="1" s="1"/>
  <c r="H169" i="1"/>
  <c r="H170" i="1" l="1"/>
  <c r="E170" i="1"/>
  <c r="F170" i="1" s="1"/>
  <c r="E171" i="1" l="1"/>
  <c r="F171" i="1" s="1"/>
  <c r="H171" i="1"/>
  <c r="H172" i="1" l="1"/>
  <c r="E172" i="1"/>
  <c r="F172" i="1" s="1"/>
  <c r="E173" i="1" l="1"/>
  <c r="F173" i="1" s="1"/>
  <c r="H173" i="1"/>
  <c r="H174" i="1" l="1"/>
  <c r="E174" i="1"/>
  <c r="F174" i="1" s="1"/>
  <c r="E175" i="1" l="1"/>
  <c r="F175" i="1" s="1"/>
  <c r="H175" i="1"/>
  <c r="H176" i="1" l="1"/>
  <c r="E176" i="1"/>
  <c r="F176" i="1" s="1"/>
  <c r="E177" i="1" l="1"/>
  <c r="F177" i="1" s="1"/>
  <c r="H177" i="1"/>
  <c r="H178" i="1" l="1"/>
  <c r="E178" i="1"/>
  <c r="F178" i="1" s="1"/>
  <c r="E179" i="1" l="1"/>
  <c r="F179" i="1" s="1"/>
  <c r="H179" i="1"/>
  <c r="H180" i="1" l="1"/>
  <c r="E180" i="1"/>
  <c r="F180" i="1" s="1"/>
  <c r="E181" i="1" l="1"/>
  <c r="F181" i="1" s="1"/>
  <c r="H181" i="1"/>
  <c r="H182" i="1" l="1"/>
  <c r="E182" i="1"/>
  <c r="F182" i="1" s="1"/>
  <c r="E183" i="1" l="1"/>
  <c r="F183" i="1" s="1"/>
  <c r="H183" i="1"/>
  <c r="H184" i="1" l="1"/>
  <c r="E184" i="1"/>
  <c r="F184" i="1" s="1"/>
  <c r="E185" i="1" l="1"/>
  <c r="F185" i="1" s="1"/>
  <c r="H185" i="1"/>
  <c r="H186" i="1" l="1"/>
  <c r="E186" i="1"/>
  <c r="F186" i="1" s="1"/>
  <c r="E187" i="1" l="1"/>
  <c r="F187" i="1" s="1"/>
  <c r="H187" i="1"/>
  <c r="H188" i="1" l="1"/>
  <c r="E188" i="1"/>
  <c r="F188" i="1" s="1"/>
  <c r="E189" i="1" l="1"/>
  <c r="F189" i="1" s="1"/>
  <c r="H189" i="1"/>
  <c r="H190" i="1" l="1"/>
  <c r="E190" i="1"/>
  <c r="F190" i="1" s="1"/>
  <c r="E191" i="1" l="1"/>
  <c r="F191" i="1" s="1"/>
  <c r="H191" i="1"/>
  <c r="H192" i="1" l="1"/>
  <c r="E192" i="1"/>
  <c r="F192" i="1" s="1"/>
  <c r="E193" i="1" l="1"/>
  <c r="F193" i="1" s="1"/>
  <c r="H193" i="1"/>
  <c r="H194" i="1" l="1"/>
  <c r="E194" i="1"/>
  <c r="F194" i="1" s="1"/>
  <c r="H195" i="1" l="1"/>
  <c r="E195" i="1"/>
  <c r="F195" i="1" s="1"/>
  <c r="H196" i="1" l="1"/>
  <c r="E196" i="1"/>
  <c r="F196" i="1" s="1"/>
  <c r="H197" i="1" l="1"/>
  <c r="E197" i="1"/>
  <c r="F197" i="1" s="1"/>
  <c r="H198" i="1" l="1"/>
  <c r="E198" i="1"/>
  <c r="F198" i="1" s="1"/>
  <c r="H199" i="1" l="1"/>
  <c r="E199" i="1"/>
  <c r="F199" i="1" s="1"/>
  <c r="H200" i="1" l="1"/>
  <c r="E200" i="1"/>
  <c r="F200" i="1" s="1"/>
  <c r="H201" i="1" l="1"/>
  <c r="E201" i="1"/>
  <c r="F201" i="1" s="1"/>
  <c r="H202" i="1" l="1"/>
  <c r="E202" i="1"/>
  <c r="F202" i="1" s="1"/>
  <c r="H203" i="1" l="1"/>
  <c r="E203" i="1"/>
  <c r="F203" i="1" s="1"/>
  <c r="H204" i="1" l="1"/>
  <c r="E204" i="1"/>
  <c r="F204" i="1" s="1"/>
  <c r="H205" i="1" l="1"/>
  <c r="E205" i="1"/>
  <c r="F205" i="1" s="1"/>
  <c r="H206" i="1" l="1"/>
  <c r="E206" i="1"/>
  <c r="F206" i="1" s="1"/>
  <c r="H207" i="1" l="1"/>
  <c r="E207" i="1"/>
  <c r="F207" i="1" s="1"/>
  <c r="H208" i="1" l="1"/>
  <c r="E208" i="1"/>
  <c r="F208" i="1" s="1"/>
  <c r="H209" i="1" l="1"/>
  <c r="E209" i="1"/>
  <c r="F209" i="1" s="1"/>
  <c r="H210" i="1" l="1"/>
  <c r="E210" i="1"/>
  <c r="F210" i="1" s="1"/>
  <c r="H211" i="1" l="1"/>
  <c r="E211" i="1"/>
  <c r="F211" i="1" s="1"/>
  <c r="H212" i="1" l="1"/>
  <c r="E212" i="1"/>
  <c r="F212" i="1" s="1"/>
  <c r="H213" i="1" l="1"/>
  <c r="E213" i="1"/>
  <c r="F213" i="1" s="1"/>
  <c r="H214" i="1" l="1"/>
  <c r="E214" i="1"/>
  <c r="F214" i="1" s="1"/>
  <c r="H215" i="1" l="1"/>
  <c r="E215" i="1"/>
  <c r="F215" i="1" s="1"/>
  <c r="H216" i="1" l="1"/>
  <c r="E216" i="1"/>
  <c r="F216" i="1" s="1"/>
  <c r="H217" i="1" l="1"/>
  <c r="E217" i="1"/>
  <c r="F217" i="1" s="1"/>
  <c r="H218" i="1" l="1"/>
  <c r="E218" i="1"/>
  <c r="F218" i="1" s="1"/>
  <c r="H219" i="1" l="1"/>
  <c r="E219" i="1"/>
  <c r="F219" i="1" s="1"/>
  <c r="H220" i="1" l="1"/>
  <c r="E220" i="1"/>
  <c r="F220" i="1" s="1"/>
  <c r="E221" i="1" l="1"/>
  <c r="F221" i="1" s="1"/>
  <c r="H221" i="1"/>
  <c r="E222" i="1" l="1"/>
  <c r="F222" i="1" s="1"/>
  <c r="H222" i="1"/>
  <c r="E223" i="1" l="1"/>
  <c r="F223" i="1" s="1"/>
  <c r="H223" i="1"/>
  <c r="E224" i="1" l="1"/>
  <c r="F224" i="1" s="1"/>
  <c r="H224" i="1"/>
  <c r="E225" i="1" l="1"/>
  <c r="F225" i="1" s="1"/>
  <c r="H225" i="1"/>
  <c r="E226" i="1" l="1"/>
  <c r="F226" i="1" s="1"/>
  <c r="H226" i="1"/>
  <c r="E227" i="1" l="1"/>
  <c r="F227" i="1" s="1"/>
  <c r="H227" i="1"/>
  <c r="E228" i="1" l="1"/>
  <c r="F228" i="1" s="1"/>
  <c r="H228" i="1"/>
  <c r="E229" i="1" l="1"/>
  <c r="F229" i="1" s="1"/>
  <c r="H229" i="1"/>
  <c r="E230" i="1" l="1"/>
  <c r="F230" i="1" s="1"/>
  <c r="H230" i="1"/>
  <c r="E231" i="1" l="1"/>
  <c r="F231" i="1" s="1"/>
  <c r="H231" i="1"/>
  <c r="E232" i="1" l="1"/>
  <c r="F232" i="1" s="1"/>
  <c r="H232" i="1"/>
  <c r="E233" i="1" l="1"/>
  <c r="F233" i="1" s="1"/>
  <c r="H233" i="1"/>
  <c r="E234" i="1" l="1"/>
  <c r="F234" i="1" s="1"/>
  <c r="H234" i="1"/>
  <c r="E235" i="1" l="1"/>
  <c r="F235" i="1" s="1"/>
  <c r="H235" i="1"/>
  <c r="E236" i="1" l="1"/>
  <c r="F236" i="1" s="1"/>
  <c r="H236" i="1"/>
  <c r="E237" i="1" l="1"/>
  <c r="F237" i="1" s="1"/>
  <c r="H237" i="1"/>
  <c r="E238" i="1" l="1"/>
  <c r="F238" i="1" s="1"/>
  <c r="H238" i="1"/>
  <c r="E239" i="1" l="1"/>
  <c r="F239" i="1" s="1"/>
  <c r="H239" i="1"/>
  <c r="E240" i="1" l="1"/>
  <c r="F240" i="1" s="1"/>
  <c r="H240" i="1"/>
  <c r="E241" i="1" l="1"/>
  <c r="F241" i="1" s="1"/>
  <c r="H241" i="1"/>
  <c r="E242" i="1" l="1"/>
  <c r="F242" i="1" s="1"/>
  <c r="H242" i="1"/>
  <c r="E243" i="1" l="1"/>
  <c r="F243" i="1" s="1"/>
  <c r="H243" i="1"/>
  <c r="E244" i="1" l="1"/>
  <c r="F244" i="1" s="1"/>
  <c r="H244" i="1"/>
  <c r="E245" i="1" l="1"/>
  <c r="F245" i="1" s="1"/>
  <c r="H245" i="1"/>
  <c r="E246" i="1" l="1"/>
  <c r="F246" i="1" s="1"/>
  <c r="H246" i="1"/>
  <c r="E247" i="1" l="1"/>
  <c r="F247" i="1" s="1"/>
  <c r="H247" i="1"/>
  <c r="E248" i="1" l="1"/>
  <c r="F248" i="1" s="1"/>
  <c r="H248" i="1"/>
  <c r="E249" i="1" l="1"/>
  <c r="F249" i="1" s="1"/>
  <c r="H249" i="1"/>
  <c r="E250" i="1" l="1"/>
  <c r="F250" i="1" s="1"/>
  <c r="H250" i="1"/>
  <c r="E251" i="1" l="1"/>
  <c r="F251" i="1" s="1"/>
  <c r="H251" i="1"/>
  <c r="E252" i="1" l="1"/>
  <c r="F252" i="1" s="1"/>
  <c r="H252" i="1"/>
  <c r="E253" i="1" l="1"/>
  <c r="F253" i="1" s="1"/>
  <c r="H253" i="1"/>
  <c r="E254" i="1" l="1"/>
  <c r="F254" i="1" s="1"/>
  <c r="H254" i="1"/>
  <c r="E255" i="1" l="1"/>
  <c r="F255" i="1" s="1"/>
  <c r="H255" i="1"/>
  <c r="E256" i="1" l="1"/>
  <c r="F256" i="1" s="1"/>
  <c r="H256" i="1"/>
  <c r="E257" i="1" l="1"/>
  <c r="F257" i="1" s="1"/>
  <c r="H257" i="1"/>
  <c r="E258" i="1" l="1"/>
  <c r="F258" i="1" s="1"/>
  <c r="H258" i="1"/>
  <c r="E259" i="1" l="1"/>
  <c r="F259" i="1" s="1"/>
  <c r="H259" i="1"/>
  <c r="E260" i="1" l="1"/>
  <c r="F260" i="1" s="1"/>
  <c r="H260" i="1"/>
  <c r="E261" i="1" l="1"/>
  <c r="F261" i="1" s="1"/>
  <c r="H261" i="1"/>
  <c r="H262" i="1" l="1"/>
  <c r="E262" i="1"/>
  <c r="F262" i="1" s="1"/>
  <c r="E263" i="1" l="1"/>
  <c r="F263" i="1" s="1"/>
  <c r="H263" i="1"/>
  <c r="E264" i="1" l="1"/>
  <c r="F264" i="1" s="1"/>
  <c r="H264" i="1"/>
  <c r="E265" i="1" l="1"/>
  <c r="F265" i="1" s="1"/>
  <c r="H265" i="1"/>
  <c r="E266" i="1" l="1"/>
  <c r="F266" i="1" s="1"/>
  <c r="H266" i="1"/>
  <c r="E267" i="1" l="1"/>
  <c r="F267" i="1" s="1"/>
  <c r="H267" i="1"/>
  <c r="E268" i="1" l="1"/>
  <c r="F268" i="1" s="1"/>
  <c r="H268" i="1"/>
  <c r="E269" i="1" l="1"/>
  <c r="F269" i="1" s="1"/>
  <c r="H269" i="1"/>
  <c r="H270" i="1" l="1"/>
  <c r="E270" i="1"/>
  <c r="F270" i="1" s="1"/>
  <c r="E271" i="1" l="1"/>
  <c r="F271" i="1" s="1"/>
  <c r="H271" i="1"/>
  <c r="H272" i="1" l="1"/>
  <c r="E272" i="1"/>
  <c r="F272" i="1" s="1"/>
  <c r="E273" i="1" l="1"/>
  <c r="F273" i="1" s="1"/>
  <c r="H273" i="1"/>
  <c r="H274" i="1" l="1"/>
  <c r="E274" i="1"/>
  <c r="F274" i="1" s="1"/>
  <c r="E275" i="1" l="1"/>
  <c r="F275" i="1" s="1"/>
  <c r="H275" i="1"/>
  <c r="H276" i="1" l="1"/>
  <c r="E276" i="1"/>
  <c r="F276" i="1" s="1"/>
  <c r="E277" i="1" l="1"/>
  <c r="F277" i="1" s="1"/>
  <c r="H277" i="1"/>
  <c r="H278" i="1" l="1"/>
  <c r="E278" i="1"/>
  <c r="F278" i="1" s="1"/>
  <c r="E279" i="1" l="1"/>
  <c r="F279" i="1" s="1"/>
  <c r="H279" i="1"/>
  <c r="H280" i="1" l="1"/>
  <c r="E280" i="1"/>
  <c r="F280" i="1" s="1"/>
  <c r="E281" i="1" l="1"/>
  <c r="F281" i="1" s="1"/>
  <c r="H281" i="1"/>
  <c r="H282" i="1" l="1"/>
  <c r="E282" i="1"/>
  <c r="F282" i="1" s="1"/>
  <c r="E283" i="1" l="1"/>
  <c r="F283" i="1" s="1"/>
  <c r="H283" i="1"/>
  <c r="H284" i="1" l="1"/>
  <c r="E284" i="1"/>
  <c r="F284" i="1" s="1"/>
  <c r="E285" i="1" l="1"/>
  <c r="F285" i="1" s="1"/>
  <c r="H285" i="1"/>
  <c r="H286" i="1" l="1"/>
  <c r="E286" i="1"/>
  <c r="F286" i="1" s="1"/>
  <c r="E287" i="1" l="1"/>
  <c r="F287" i="1" s="1"/>
  <c r="H287" i="1"/>
  <c r="H288" i="1" l="1"/>
  <c r="E288" i="1"/>
  <c r="F288" i="1" s="1"/>
  <c r="E289" i="1" l="1"/>
  <c r="F289" i="1" s="1"/>
  <c r="H289" i="1"/>
  <c r="H290" i="1" l="1"/>
  <c r="E290" i="1"/>
  <c r="F290" i="1" s="1"/>
  <c r="E291" i="1" l="1"/>
  <c r="F291" i="1" s="1"/>
  <c r="H291" i="1"/>
  <c r="H292" i="1" l="1"/>
  <c r="E292" i="1"/>
  <c r="F292" i="1" s="1"/>
  <c r="E293" i="1" l="1"/>
  <c r="F293" i="1" s="1"/>
  <c r="H293" i="1"/>
  <c r="H294" i="1" l="1"/>
  <c r="E294" i="1"/>
  <c r="F294" i="1" s="1"/>
  <c r="E295" i="1" l="1"/>
  <c r="F295" i="1" s="1"/>
  <c r="H295" i="1"/>
  <c r="H296" i="1" l="1"/>
  <c r="E296" i="1"/>
  <c r="F296" i="1" s="1"/>
  <c r="H297" i="1" l="1"/>
  <c r="E297" i="1"/>
  <c r="F297" i="1" s="1"/>
  <c r="H298" i="1" l="1"/>
  <c r="E298" i="1"/>
  <c r="F298" i="1" s="1"/>
  <c r="H299" i="1" l="1"/>
  <c r="E299" i="1"/>
  <c r="F299" i="1" s="1"/>
  <c r="H300" i="1" l="1"/>
  <c r="E300" i="1"/>
  <c r="F300" i="1" s="1"/>
  <c r="H301" i="1" l="1"/>
  <c r="E301" i="1"/>
  <c r="F301" i="1" s="1"/>
  <c r="H302" i="1" l="1"/>
  <c r="E302" i="1"/>
  <c r="F302" i="1" s="1"/>
  <c r="H303" i="1" l="1"/>
  <c r="E303" i="1"/>
  <c r="F303" i="1" s="1"/>
  <c r="H304" i="1" l="1"/>
  <c r="E304" i="1"/>
  <c r="F304" i="1" s="1"/>
  <c r="H305" i="1" l="1"/>
  <c r="E305" i="1"/>
  <c r="F305" i="1" s="1"/>
  <c r="H306" i="1" l="1"/>
  <c r="E306" i="1"/>
  <c r="F306" i="1" s="1"/>
  <c r="H307" i="1" l="1"/>
  <c r="E307" i="1"/>
  <c r="F307" i="1" s="1"/>
  <c r="H308" i="1" l="1"/>
  <c r="E308" i="1"/>
  <c r="F308" i="1" s="1"/>
  <c r="H309" i="1" l="1"/>
  <c r="E309" i="1"/>
  <c r="F309" i="1" s="1"/>
  <c r="H310" i="1" l="1"/>
  <c r="E310" i="1"/>
  <c r="F310" i="1" s="1"/>
  <c r="H311" i="1" l="1"/>
  <c r="E311" i="1"/>
  <c r="F311" i="1" s="1"/>
  <c r="H312" i="1" l="1"/>
  <c r="E312" i="1"/>
  <c r="F312" i="1" s="1"/>
  <c r="H313" i="1" l="1"/>
  <c r="E313" i="1"/>
  <c r="F313" i="1" s="1"/>
  <c r="H314" i="1" l="1"/>
  <c r="E314" i="1"/>
  <c r="F314" i="1" s="1"/>
  <c r="H315" i="1" l="1"/>
  <c r="E315" i="1"/>
  <c r="F315" i="1" s="1"/>
  <c r="H316" i="1" l="1"/>
  <c r="E316" i="1"/>
  <c r="F316" i="1" s="1"/>
  <c r="H317" i="1" l="1"/>
  <c r="E317" i="1"/>
  <c r="F317" i="1" s="1"/>
  <c r="H318" i="1" l="1"/>
  <c r="E318" i="1"/>
  <c r="F318" i="1" s="1"/>
  <c r="H319" i="1" l="1"/>
  <c r="E319" i="1"/>
  <c r="F319" i="1" s="1"/>
  <c r="H320" i="1" l="1"/>
  <c r="E320" i="1"/>
  <c r="F320" i="1" s="1"/>
  <c r="H321" i="1" l="1"/>
  <c r="E321" i="1"/>
  <c r="F321" i="1" s="1"/>
  <c r="H322" i="1" l="1"/>
  <c r="E322" i="1"/>
  <c r="F322" i="1" s="1"/>
  <c r="H323" i="1" l="1"/>
  <c r="E323" i="1"/>
  <c r="F323" i="1" s="1"/>
  <c r="H324" i="1" l="1"/>
  <c r="E324" i="1"/>
  <c r="F324" i="1" s="1"/>
  <c r="H325" i="1" l="1"/>
  <c r="E325" i="1"/>
  <c r="F325" i="1" s="1"/>
  <c r="H326" i="1" l="1"/>
  <c r="E326" i="1"/>
  <c r="F326" i="1" s="1"/>
  <c r="H327" i="1" l="1"/>
  <c r="E327" i="1"/>
  <c r="F327" i="1" s="1"/>
  <c r="H328" i="1" l="1"/>
  <c r="E328" i="1"/>
  <c r="F328" i="1" s="1"/>
  <c r="H329" i="1" l="1"/>
  <c r="E329" i="1"/>
  <c r="F329" i="1" s="1"/>
  <c r="H330" i="1" l="1"/>
  <c r="E330" i="1"/>
  <c r="F330" i="1" s="1"/>
  <c r="H331" i="1" l="1"/>
  <c r="E331" i="1"/>
  <c r="F331" i="1" s="1"/>
  <c r="H332" i="1" l="1"/>
  <c r="E332" i="1"/>
  <c r="F332" i="1" s="1"/>
  <c r="H333" i="1" l="1"/>
  <c r="E333" i="1"/>
  <c r="F333" i="1" s="1"/>
  <c r="H334" i="1" l="1"/>
  <c r="E334" i="1"/>
  <c r="F334" i="1" s="1"/>
  <c r="H335" i="1" l="1"/>
  <c r="E335" i="1"/>
  <c r="F335" i="1" s="1"/>
  <c r="H336" i="1" l="1"/>
  <c r="E336" i="1"/>
  <c r="F336" i="1" s="1"/>
  <c r="H337" i="1" l="1"/>
  <c r="E337" i="1"/>
  <c r="F337" i="1" s="1"/>
  <c r="H338" i="1" l="1"/>
  <c r="E338" i="1"/>
  <c r="F338" i="1" s="1"/>
  <c r="H339" i="1" l="1"/>
  <c r="E339" i="1"/>
  <c r="F339" i="1" s="1"/>
  <c r="H340" i="1" l="1"/>
  <c r="E340" i="1"/>
  <c r="F340" i="1" s="1"/>
  <c r="H341" i="1" l="1"/>
  <c r="E341" i="1"/>
  <c r="F341" i="1" s="1"/>
  <c r="H342" i="1" l="1"/>
  <c r="E342" i="1"/>
  <c r="F342" i="1" s="1"/>
  <c r="H343" i="1" l="1"/>
  <c r="E343" i="1"/>
  <c r="F343" i="1" s="1"/>
  <c r="H344" i="1" l="1"/>
  <c r="E344" i="1"/>
  <c r="F344" i="1" s="1"/>
  <c r="H345" i="1" l="1"/>
  <c r="E345" i="1"/>
  <c r="F345" i="1" s="1"/>
  <c r="H346" i="1" l="1"/>
  <c r="E346" i="1"/>
  <c r="F346" i="1" s="1"/>
  <c r="H347" i="1" l="1"/>
  <c r="E347" i="1"/>
  <c r="F347" i="1" s="1"/>
  <c r="H348" i="1" l="1"/>
  <c r="E348" i="1"/>
  <c r="F348" i="1" s="1"/>
  <c r="H349" i="1" l="1"/>
  <c r="E349" i="1"/>
  <c r="F349" i="1" s="1"/>
  <c r="H350" i="1" l="1"/>
  <c r="E350" i="1"/>
  <c r="F350" i="1" s="1"/>
  <c r="H351" i="1" l="1"/>
  <c r="E351" i="1"/>
  <c r="F351" i="1" s="1"/>
  <c r="H352" i="1" l="1"/>
  <c r="E352" i="1"/>
  <c r="F352" i="1" s="1"/>
  <c r="H353" i="1" l="1"/>
  <c r="E353" i="1"/>
  <c r="F353" i="1" s="1"/>
  <c r="H354" i="1" l="1"/>
  <c r="E354" i="1"/>
  <c r="F354" i="1" s="1"/>
  <c r="H355" i="1" l="1"/>
  <c r="E355" i="1"/>
  <c r="F355" i="1" s="1"/>
  <c r="H356" i="1" l="1"/>
  <c r="E356" i="1"/>
  <c r="F356" i="1" s="1"/>
  <c r="H357" i="1" l="1"/>
  <c r="E357" i="1"/>
  <c r="F357" i="1" s="1"/>
  <c r="H358" i="1" l="1"/>
  <c r="E358" i="1"/>
  <c r="F358" i="1" s="1"/>
  <c r="H359" i="1" l="1"/>
  <c r="E359" i="1"/>
  <c r="F359" i="1" s="1"/>
  <c r="H360" i="1" l="1"/>
  <c r="E360" i="1"/>
  <c r="F360" i="1" s="1"/>
  <c r="H361" i="1" l="1"/>
  <c r="E361" i="1"/>
  <c r="F361" i="1" s="1"/>
  <c r="H362" i="1" l="1"/>
  <c r="E362" i="1"/>
  <c r="F362" i="1" s="1"/>
  <c r="H363" i="1" l="1"/>
  <c r="E363" i="1"/>
  <c r="F363" i="1" s="1"/>
  <c r="H364" i="1" l="1"/>
  <c r="E364" i="1"/>
  <c r="F364" i="1" s="1"/>
  <c r="H365" i="1" l="1"/>
  <c r="E365" i="1"/>
  <c r="F365" i="1" s="1"/>
  <c r="H366" i="1" l="1"/>
  <c r="E366" i="1"/>
  <c r="F366" i="1" s="1"/>
  <c r="H367" i="1" l="1"/>
  <c r="E367" i="1"/>
  <c r="F367" i="1" s="1"/>
  <c r="H368" i="1" l="1"/>
  <c r="E368" i="1"/>
  <c r="F368" i="1" s="1"/>
  <c r="H369" i="1" l="1"/>
  <c r="E369" i="1"/>
  <c r="F369" i="1" s="1"/>
  <c r="H370" i="1" l="1"/>
  <c r="E370" i="1"/>
  <c r="F370" i="1" s="1"/>
  <c r="H371" i="1" l="1"/>
  <c r="E371" i="1"/>
  <c r="F371" i="1" s="1"/>
  <c r="H372" i="1" l="1"/>
  <c r="E372" i="1"/>
  <c r="F372" i="1" s="1"/>
  <c r="H373" i="1" l="1"/>
  <c r="E373" i="1"/>
  <c r="F373" i="1" s="1"/>
  <c r="H374" i="1" l="1"/>
  <c r="E374" i="1"/>
  <c r="F374" i="1" s="1"/>
  <c r="H375" i="1" l="1"/>
  <c r="E375" i="1"/>
  <c r="F375" i="1" l="1"/>
  <c r="E376" i="1"/>
  <c r="F376" i="1" s="1"/>
</calcChain>
</file>

<file path=xl/sharedStrings.xml><?xml version="1.0" encoding="utf-8"?>
<sst xmlns="http://schemas.openxmlformats.org/spreadsheetml/2006/main" count="26" uniqueCount="16">
  <si>
    <t>대출액</t>
    <phoneticPr fontId="2" type="noConversion"/>
  </si>
  <si>
    <t>이율</t>
    <phoneticPr fontId="2" type="noConversion"/>
  </si>
  <si>
    <t>월이율</t>
    <phoneticPr fontId="2" type="noConversion"/>
  </si>
  <si>
    <t>월상환금</t>
    <phoneticPr fontId="2" type="noConversion"/>
  </si>
  <si>
    <t>기간(년)</t>
    <phoneticPr fontId="2" type="noConversion"/>
  </si>
  <si>
    <t>기간(월)</t>
    <phoneticPr fontId="2" type="noConversion"/>
  </si>
  <si>
    <t>대출납입일</t>
    <phoneticPr fontId="2" type="noConversion"/>
  </si>
  <si>
    <t>원금균등상환</t>
    <phoneticPr fontId="2" type="noConversion"/>
  </si>
  <si>
    <t>원리금균등상환</t>
    <phoneticPr fontId="2" type="noConversion"/>
  </si>
  <si>
    <t>만기일시상환</t>
    <phoneticPr fontId="2" type="noConversion"/>
  </si>
  <si>
    <t>회차</t>
    <phoneticPr fontId="2" type="noConversion"/>
  </si>
  <si>
    <t>납입원금</t>
    <phoneticPr fontId="2" type="noConversion"/>
  </si>
  <si>
    <t>이자</t>
    <phoneticPr fontId="2" type="noConversion"/>
  </si>
  <si>
    <t>납입원금누계</t>
    <phoneticPr fontId="2" type="noConversion"/>
  </si>
  <si>
    <t>잔금</t>
    <phoneticPr fontId="2" type="noConversion"/>
  </si>
  <si>
    <t xml:space="preserve">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</si>
</sst>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"/>
    <numFmt numFmtId="177" formatCode="#,##0_);[Red]\(#,##0\)"/>
    <numFmt numFmtId="178" formatCode="_-[$₩-412]* #,##0_-;\-[$₩-412]* #,##0_-;_-[$₩-412]* &quot;-&quot;??_-;_-@_-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5" tint="-0.249977111117893"/>
      <name val="맑은 고딕"/>
      <family val="2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176" fontId="3" fillId="0" borderId="0" xfId="0" applyNumberFormat="1" applyFont="1">
      <alignment vertical="center"/>
    </xf>
    <xf numFmtId="42" fontId="0" fillId="0" borderId="0" xfId="2" applyFont="1">
      <alignment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0" borderId="0" xfId="0" applyNumberFormat="1">
      <alignment vertical="center"/>
    </xf>
    <xf numFmtId="178" fontId="0" fillId="0" borderId="1" xfId="0" applyNumberFormat="1" applyBorder="1">
      <alignment vertical="center"/>
    </xf>
    <xf numFmtId="178" fontId="0" fillId="3" borderId="1" xfId="0" applyNumberFormat="1" applyFill="1" applyBorder="1">
      <alignment vertical="center"/>
    </xf>
    <xf numFmtId="0" fontId="4" fillId="0" borderId="0" xfId="0" applyFont="1">
      <alignment vertical="center"/>
    </xf>
    <xf numFmtId="178" fontId="4" fillId="0" borderId="1" xfId="0" applyNumberFormat="1" applyFont="1" applyBorder="1">
      <alignment vertical="center"/>
    </xf>
    <xf numFmtId="178" fontId="4" fillId="3" borderId="1" xfId="0" applyNumberFormat="1" applyFont="1" applyFill="1" applyBorder="1">
      <alignment vertical="center"/>
    </xf>
    <xf numFmtId="0" fontId="0" fillId="0" borderId="0" xfId="0" applyBorder="1" applyAlignment="1">
      <alignment horizontal="center" vertical="center"/>
    </xf>
    <xf numFmtId="42" fontId="0" fillId="0" borderId="0" xfId="2" applyFont="1" applyBorder="1" applyAlignment="1">
      <alignment horizontal="center" vertical="center"/>
    </xf>
    <xf numFmtId="0" fontId="0" fillId="0" borderId="0" xfId="0" applyBorder="1">
      <alignment vertical="center"/>
    </xf>
    <xf numFmtId="42" fontId="0" fillId="0" borderId="0" xfId="2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원금균등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대출금리계산기!$D$14:$D$15</c:f>
              <c:strCache>
                <c:ptCount val="1"/>
                <c:pt idx="0">
                  <c:v>납입원금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cat>
            <c:numRef>
              <c:f>대출금리계산기!$C$16:$C$375</c:f>
              <c:numCache>
                <c:formatCode>m/d/yyyy</c:formatCode>
                <c:ptCount val="360"/>
                <c:pt idx="0">
                  <c:v>44362</c:v>
                </c:pt>
                <c:pt idx="1">
                  <c:v>44392</c:v>
                </c:pt>
                <c:pt idx="2">
                  <c:v>44423</c:v>
                </c:pt>
                <c:pt idx="3">
                  <c:v>44454</c:v>
                </c:pt>
                <c:pt idx="4">
                  <c:v>44484</c:v>
                </c:pt>
                <c:pt idx="5">
                  <c:v>44515</c:v>
                </c:pt>
                <c:pt idx="6">
                  <c:v>44545</c:v>
                </c:pt>
                <c:pt idx="7">
                  <c:v>44576</c:v>
                </c:pt>
                <c:pt idx="8">
                  <c:v>44607</c:v>
                </c:pt>
                <c:pt idx="9">
                  <c:v>44635</c:v>
                </c:pt>
                <c:pt idx="10">
                  <c:v>44666</c:v>
                </c:pt>
                <c:pt idx="11">
                  <c:v>44696</c:v>
                </c:pt>
                <c:pt idx="12">
                  <c:v>44727</c:v>
                </c:pt>
                <c:pt idx="13">
                  <c:v>44757</c:v>
                </c:pt>
                <c:pt idx="14">
                  <c:v>44788</c:v>
                </c:pt>
                <c:pt idx="15">
                  <c:v>44819</c:v>
                </c:pt>
                <c:pt idx="16">
                  <c:v>44849</c:v>
                </c:pt>
                <c:pt idx="17">
                  <c:v>44880</c:v>
                </c:pt>
                <c:pt idx="18">
                  <c:v>44910</c:v>
                </c:pt>
                <c:pt idx="19">
                  <c:v>44941</c:v>
                </c:pt>
                <c:pt idx="20">
                  <c:v>44972</c:v>
                </c:pt>
                <c:pt idx="21">
                  <c:v>45000</c:v>
                </c:pt>
                <c:pt idx="22">
                  <c:v>45031</c:v>
                </c:pt>
                <c:pt idx="23">
                  <c:v>45061</c:v>
                </c:pt>
                <c:pt idx="24">
                  <c:v>45092</c:v>
                </c:pt>
                <c:pt idx="25">
                  <c:v>45122</c:v>
                </c:pt>
                <c:pt idx="26">
                  <c:v>45153</c:v>
                </c:pt>
                <c:pt idx="27">
                  <c:v>45184</c:v>
                </c:pt>
                <c:pt idx="28">
                  <c:v>45214</c:v>
                </c:pt>
                <c:pt idx="29">
                  <c:v>45245</c:v>
                </c:pt>
                <c:pt idx="30">
                  <c:v>45275</c:v>
                </c:pt>
                <c:pt idx="31">
                  <c:v>45306</c:v>
                </c:pt>
                <c:pt idx="32">
                  <c:v>45337</c:v>
                </c:pt>
                <c:pt idx="33">
                  <c:v>45366</c:v>
                </c:pt>
                <c:pt idx="34">
                  <c:v>45397</c:v>
                </c:pt>
                <c:pt idx="35">
                  <c:v>45427</c:v>
                </c:pt>
                <c:pt idx="36">
                  <c:v>45458</c:v>
                </c:pt>
                <c:pt idx="37">
                  <c:v>45488</c:v>
                </c:pt>
                <c:pt idx="38">
                  <c:v>45519</c:v>
                </c:pt>
                <c:pt idx="39">
                  <c:v>45550</c:v>
                </c:pt>
                <c:pt idx="40">
                  <c:v>45580</c:v>
                </c:pt>
                <c:pt idx="41">
                  <c:v>45611</c:v>
                </c:pt>
                <c:pt idx="42">
                  <c:v>45641</c:v>
                </c:pt>
                <c:pt idx="43">
                  <c:v>45672</c:v>
                </c:pt>
                <c:pt idx="44">
                  <c:v>45703</c:v>
                </c:pt>
                <c:pt idx="45">
                  <c:v>45731</c:v>
                </c:pt>
                <c:pt idx="46">
                  <c:v>45762</c:v>
                </c:pt>
                <c:pt idx="47">
                  <c:v>45792</c:v>
                </c:pt>
                <c:pt idx="48">
                  <c:v>45823</c:v>
                </c:pt>
                <c:pt idx="49">
                  <c:v>45853</c:v>
                </c:pt>
                <c:pt idx="50">
                  <c:v>45884</c:v>
                </c:pt>
                <c:pt idx="51">
                  <c:v>45915</c:v>
                </c:pt>
                <c:pt idx="52">
                  <c:v>45945</c:v>
                </c:pt>
                <c:pt idx="53">
                  <c:v>45976</c:v>
                </c:pt>
                <c:pt idx="54">
                  <c:v>46006</c:v>
                </c:pt>
                <c:pt idx="55">
                  <c:v>46037</c:v>
                </c:pt>
                <c:pt idx="56">
                  <c:v>46068</c:v>
                </c:pt>
                <c:pt idx="57">
                  <c:v>46096</c:v>
                </c:pt>
                <c:pt idx="58">
                  <c:v>46127</c:v>
                </c:pt>
                <c:pt idx="59">
                  <c:v>46157</c:v>
                </c:pt>
                <c:pt idx="60">
                  <c:v>46188</c:v>
                </c:pt>
                <c:pt idx="61">
                  <c:v>46218</c:v>
                </c:pt>
                <c:pt idx="62">
                  <c:v>46249</c:v>
                </c:pt>
                <c:pt idx="63">
                  <c:v>46280</c:v>
                </c:pt>
                <c:pt idx="64">
                  <c:v>46310</c:v>
                </c:pt>
                <c:pt idx="65">
                  <c:v>46341</c:v>
                </c:pt>
                <c:pt idx="66">
                  <c:v>46371</c:v>
                </c:pt>
                <c:pt idx="67">
                  <c:v>46402</c:v>
                </c:pt>
                <c:pt idx="68">
                  <c:v>46433</c:v>
                </c:pt>
                <c:pt idx="69">
                  <c:v>46461</c:v>
                </c:pt>
                <c:pt idx="70">
                  <c:v>46492</c:v>
                </c:pt>
                <c:pt idx="71">
                  <c:v>46522</c:v>
                </c:pt>
                <c:pt idx="72">
                  <c:v>46553</c:v>
                </c:pt>
                <c:pt idx="73">
                  <c:v>46583</c:v>
                </c:pt>
                <c:pt idx="74">
                  <c:v>46614</c:v>
                </c:pt>
                <c:pt idx="75">
                  <c:v>46645</c:v>
                </c:pt>
                <c:pt idx="76">
                  <c:v>46675</c:v>
                </c:pt>
                <c:pt idx="77">
                  <c:v>46706</c:v>
                </c:pt>
                <c:pt idx="78">
                  <c:v>46736</c:v>
                </c:pt>
                <c:pt idx="79">
                  <c:v>46767</c:v>
                </c:pt>
                <c:pt idx="80">
                  <c:v>46798</c:v>
                </c:pt>
                <c:pt idx="81">
                  <c:v>46827</c:v>
                </c:pt>
                <c:pt idx="82">
                  <c:v>46858</c:v>
                </c:pt>
                <c:pt idx="83">
                  <c:v>46888</c:v>
                </c:pt>
                <c:pt idx="84">
                  <c:v>46919</c:v>
                </c:pt>
                <c:pt idx="85">
                  <c:v>46949</c:v>
                </c:pt>
                <c:pt idx="86">
                  <c:v>46980</c:v>
                </c:pt>
                <c:pt idx="87">
                  <c:v>47011</c:v>
                </c:pt>
                <c:pt idx="88">
                  <c:v>47041</c:v>
                </c:pt>
                <c:pt idx="89">
                  <c:v>47072</c:v>
                </c:pt>
                <c:pt idx="90">
                  <c:v>47102</c:v>
                </c:pt>
                <c:pt idx="91">
                  <c:v>47133</c:v>
                </c:pt>
                <c:pt idx="92">
                  <c:v>47164</c:v>
                </c:pt>
                <c:pt idx="93">
                  <c:v>47192</c:v>
                </c:pt>
                <c:pt idx="94">
                  <c:v>47223</c:v>
                </c:pt>
                <c:pt idx="95">
                  <c:v>47253</c:v>
                </c:pt>
                <c:pt idx="96">
                  <c:v>47284</c:v>
                </c:pt>
                <c:pt idx="97">
                  <c:v>47314</c:v>
                </c:pt>
                <c:pt idx="98">
                  <c:v>47345</c:v>
                </c:pt>
                <c:pt idx="99">
                  <c:v>47376</c:v>
                </c:pt>
                <c:pt idx="100">
                  <c:v>47406</c:v>
                </c:pt>
                <c:pt idx="101">
                  <c:v>47437</c:v>
                </c:pt>
                <c:pt idx="102">
                  <c:v>47467</c:v>
                </c:pt>
                <c:pt idx="103">
                  <c:v>47498</c:v>
                </c:pt>
                <c:pt idx="104">
                  <c:v>47529</c:v>
                </c:pt>
                <c:pt idx="105">
                  <c:v>47557</c:v>
                </c:pt>
                <c:pt idx="106">
                  <c:v>47588</c:v>
                </c:pt>
                <c:pt idx="107">
                  <c:v>47618</c:v>
                </c:pt>
                <c:pt idx="108">
                  <c:v>47649</c:v>
                </c:pt>
                <c:pt idx="109">
                  <c:v>47679</c:v>
                </c:pt>
                <c:pt idx="110">
                  <c:v>47710</c:v>
                </c:pt>
                <c:pt idx="111">
                  <c:v>47741</c:v>
                </c:pt>
                <c:pt idx="112">
                  <c:v>47771</c:v>
                </c:pt>
                <c:pt idx="113">
                  <c:v>47802</c:v>
                </c:pt>
                <c:pt idx="114">
                  <c:v>47832</c:v>
                </c:pt>
                <c:pt idx="115">
                  <c:v>47863</c:v>
                </c:pt>
                <c:pt idx="116">
                  <c:v>47894</c:v>
                </c:pt>
                <c:pt idx="117">
                  <c:v>47922</c:v>
                </c:pt>
                <c:pt idx="118">
                  <c:v>47953</c:v>
                </c:pt>
                <c:pt idx="119">
                  <c:v>47983</c:v>
                </c:pt>
                <c:pt idx="120">
                  <c:v>48014</c:v>
                </c:pt>
                <c:pt idx="121">
                  <c:v>48044</c:v>
                </c:pt>
                <c:pt idx="122">
                  <c:v>48075</c:v>
                </c:pt>
                <c:pt idx="123">
                  <c:v>48106</c:v>
                </c:pt>
                <c:pt idx="124">
                  <c:v>48136</c:v>
                </c:pt>
                <c:pt idx="125">
                  <c:v>48167</c:v>
                </c:pt>
                <c:pt idx="126">
                  <c:v>48197</c:v>
                </c:pt>
                <c:pt idx="127">
                  <c:v>48228</c:v>
                </c:pt>
                <c:pt idx="128">
                  <c:v>48259</c:v>
                </c:pt>
                <c:pt idx="129">
                  <c:v>48288</c:v>
                </c:pt>
                <c:pt idx="130">
                  <c:v>48319</c:v>
                </c:pt>
                <c:pt idx="131">
                  <c:v>48349</c:v>
                </c:pt>
                <c:pt idx="132">
                  <c:v>48380</c:v>
                </c:pt>
                <c:pt idx="133">
                  <c:v>48410</c:v>
                </c:pt>
                <c:pt idx="134">
                  <c:v>48441</c:v>
                </c:pt>
                <c:pt idx="135">
                  <c:v>48472</c:v>
                </c:pt>
                <c:pt idx="136">
                  <c:v>48502</c:v>
                </c:pt>
                <c:pt idx="137">
                  <c:v>48533</c:v>
                </c:pt>
                <c:pt idx="138">
                  <c:v>48563</c:v>
                </c:pt>
                <c:pt idx="139">
                  <c:v>48594</c:v>
                </c:pt>
                <c:pt idx="140">
                  <c:v>48625</c:v>
                </c:pt>
                <c:pt idx="141">
                  <c:v>48653</c:v>
                </c:pt>
                <c:pt idx="142">
                  <c:v>48684</c:v>
                </c:pt>
                <c:pt idx="143">
                  <c:v>48714</c:v>
                </c:pt>
                <c:pt idx="144">
                  <c:v>48745</c:v>
                </c:pt>
                <c:pt idx="145">
                  <c:v>48775</c:v>
                </c:pt>
                <c:pt idx="146">
                  <c:v>48806</c:v>
                </c:pt>
                <c:pt idx="147">
                  <c:v>48837</c:v>
                </c:pt>
                <c:pt idx="148">
                  <c:v>48867</c:v>
                </c:pt>
                <c:pt idx="149">
                  <c:v>48898</c:v>
                </c:pt>
                <c:pt idx="150">
                  <c:v>48928</c:v>
                </c:pt>
                <c:pt idx="151">
                  <c:v>48959</c:v>
                </c:pt>
                <c:pt idx="152">
                  <c:v>48990</c:v>
                </c:pt>
                <c:pt idx="153">
                  <c:v>49018</c:v>
                </c:pt>
                <c:pt idx="154">
                  <c:v>49049</c:v>
                </c:pt>
                <c:pt idx="155">
                  <c:v>49079</c:v>
                </c:pt>
                <c:pt idx="156">
                  <c:v>49110</c:v>
                </c:pt>
                <c:pt idx="157">
                  <c:v>49140</c:v>
                </c:pt>
                <c:pt idx="158">
                  <c:v>49171</c:v>
                </c:pt>
                <c:pt idx="159">
                  <c:v>49202</c:v>
                </c:pt>
                <c:pt idx="160">
                  <c:v>49232</c:v>
                </c:pt>
                <c:pt idx="161">
                  <c:v>49263</c:v>
                </c:pt>
                <c:pt idx="162">
                  <c:v>49293</c:v>
                </c:pt>
                <c:pt idx="163">
                  <c:v>49324</c:v>
                </c:pt>
                <c:pt idx="164">
                  <c:v>49355</c:v>
                </c:pt>
                <c:pt idx="165">
                  <c:v>49383</c:v>
                </c:pt>
                <c:pt idx="166">
                  <c:v>49414</c:v>
                </c:pt>
                <c:pt idx="167">
                  <c:v>49444</c:v>
                </c:pt>
                <c:pt idx="168">
                  <c:v>49475</c:v>
                </c:pt>
                <c:pt idx="169">
                  <c:v>49505</c:v>
                </c:pt>
                <c:pt idx="170">
                  <c:v>49536</c:v>
                </c:pt>
                <c:pt idx="171">
                  <c:v>49567</c:v>
                </c:pt>
                <c:pt idx="172">
                  <c:v>49597</c:v>
                </c:pt>
                <c:pt idx="173">
                  <c:v>49628</c:v>
                </c:pt>
                <c:pt idx="174">
                  <c:v>49658</c:v>
                </c:pt>
                <c:pt idx="175">
                  <c:v>49689</c:v>
                </c:pt>
                <c:pt idx="176">
                  <c:v>49720</c:v>
                </c:pt>
                <c:pt idx="177">
                  <c:v>49749</c:v>
                </c:pt>
                <c:pt idx="178">
                  <c:v>49780</c:v>
                </c:pt>
                <c:pt idx="179">
                  <c:v>49810</c:v>
                </c:pt>
                <c:pt idx="180">
                  <c:v>49841</c:v>
                </c:pt>
                <c:pt idx="181">
                  <c:v>49871</c:v>
                </c:pt>
                <c:pt idx="182">
                  <c:v>49902</c:v>
                </c:pt>
                <c:pt idx="183">
                  <c:v>49933</c:v>
                </c:pt>
                <c:pt idx="184">
                  <c:v>49963</c:v>
                </c:pt>
                <c:pt idx="185">
                  <c:v>49994</c:v>
                </c:pt>
                <c:pt idx="186">
                  <c:v>50024</c:v>
                </c:pt>
                <c:pt idx="187">
                  <c:v>50055</c:v>
                </c:pt>
                <c:pt idx="188">
                  <c:v>50086</c:v>
                </c:pt>
                <c:pt idx="189">
                  <c:v>50114</c:v>
                </c:pt>
                <c:pt idx="190">
                  <c:v>50145</c:v>
                </c:pt>
                <c:pt idx="191">
                  <c:v>50175</c:v>
                </c:pt>
                <c:pt idx="192">
                  <c:v>50206</c:v>
                </c:pt>
                <c:pt idx="193">
                  <c:v>50236</c:v>
                </c:pt>
                <c:pt idx="194">
                  <c:v>50267</c:v>
                </c:pt>
                <c:pt idx="195">
                  <c:v>50298</c:v>
                </c:pt>
                <c:pt idx="196">
                  <c:v>50328</c:v>
                </c:pt>
                <c:pt idx="197">
                  <c:v>50359</c:v>
                </c:pt>
                <c:pt idx="198">
                  <c:v>50389</c:v>
                </c:pt>
                <c:pt idx="199">
                  <c:v>50420</c:v>
                </c:pt>
                <c:pt idx="200">
                  <c:v>50451</c:v>
                </c:pt>
                <c:pt idx="201">
                  <c:v>50479</c:v>
                </c:pt>
                <c:pt idx="202">
                  <c:v>50510</c:v>
                </c:pt>
                <c:pt idx="203">
                  <c:v>50540</c:v>
                </c:pt>
                <c:pt idx="204">
                  <c:v>50571</c:v>
                </c:pt>
                <c:pt idx="205">
                  <c:v>50601</c:v>
                </c:pt>
                <c:pt idx="206">
                  <c:v>50632</c:v>
                </c:pt>
                <c:pt idx="207">
                  <c:v>50663</c:v>
                </c:pt>
                <c:pt idx="208">
                  <c:v>50693</c:v>
                </c:pt>
                <c:pt idx="209">
                  <c:v>50724</c:v>
                </c:pt>
                <c:pt idx="210">
                  <c:v>50754</c:v>
                </c:pt>
                <c:pt idx="211">
                  <c:v>50785</c:v>
                </c:pt>
                <c:pt idx="212">
                  <c:v>50816</c:v>
                </c:pt>
                <c:pt idx="213">
                  <c:v>50844</c:v>
                </c:pt>
                <c:pt idx="214">
                  <c:v>50875</c:v>
                </c:pt>
                <c:pt idx="215">
                  <c:v>50905</c:v>
                </c:pt>
                <c:pt idx="216">
                  <c:v>50936</c:v>
                </c:pt>
                <c:pt idx="217">
                  <c:v>50966</c:v>
                </c:pt>
                <c:pt idx="218">
                  <c:v>50997</c:v>
                </c:pt>
                <c:pt idx="219">
                  <c:v>51028</c:v>
                </c:pt>
                <c:pt idx="220">
                  <c:v>51058</c:v>
                </c:pt>
                <c:pt idx="221">
                  <c:v>51089</c:v>
                </c:pt>
                <c:pt idx="222">
                  <c:v>51119</c:v>
                </c:pt>
                <c:pt idx="223">
                  <c:v>51150</c:v>
                </c:pt>
                <c:pt idx="224">
                  <c:v>51181</c:v>
                </c:pt>
                <c:pt idx="225">
                  <c:v>51210</c:v>
                </c:pt>
                <c:pt idx="226">
                  <c:v>51241</c:v>
                </c:pt>
                <c:pt idx="227">
                  <c:v>51271</c:v>
                </c:pt>
                <c:pt idx="228">
                  <c:v>51302</c:v>
                </c:pt>
                <c:pt idx="229">
                  <c:v>51332</c:v>
                </c:pt>
                <c:pt idx="230">
                  <c:v>51363</c:v>
                </c:pt>
                <c:pt idx="231">
                  <c:v>51394</c:v>
                </c:pt>
                <c:pt idx="232">
                  <c:v>51424</c:v>
                </c:pt>
                <c:pt idx="233">
                  <c:v>51455</c:v>
                </c:pt>
                <c:pt idx="234">
                  <c:v>51485</c:v>
                </c:pt>
                <c:pt idx="235">
                  <c:v>51516</c:v>
                </c:pt>
                <c:pt idx="236">
                  <c:v>51547</c:v>
                </c:pt>
                <c:pt idx="237">
                  <c:v>51575</c:v>
                </c:pt>
                <c:pt idx="238">
                  <c:v>51606</c:v>
                </c:pt>
                <c:pt idx="239">
                  <c:v>51636</c:v>
                </c:pt>
                <c:pt idx="240">
                  <c:v>51667</c:v>
                </c:pt>
                <c:pt idx="241">
                  <c:v>51697</c:v>
                </c:pt>
                <c:pt idx="242">
                  <c:v>51728</c:v>
                </c:pt>
                <c:pt idx="243">
                  <c:v>51759</c:v>
                </c:pt>
                <c:pt idx="244">
                  <c:v>51789</c:v>
                </c:pt>
                <c:pt idx="245">
                  <c:v>51820</c:v>
                </c:pt>
                <c:pt idx="246">
                  <c:v>51850</c:v>
                </c:pt>
                <c:pt idx="247">
                  <c:v>51881</c:v>
                </c:pt>
                <c:pt idx="248">
                  <c:v>51912</c:v>
                </c:pt>
                <c:pt idx="249">
                  <c:v>51940</c:v>
                </c:pt>
                <c:pt idx="250">
                  <c:v>51971</c:v>
                </c:pt>
                <c:pt idx="251">
                  <c:v>52001</c:v>
                </c:pt>
                <c:pt idx="252">
                  <c:v>52032</c:v>
                </c:pt>
                <c:pt idx="253">
                  <c:v>52062</c:v>
                </c:pt>
                <c:pt idx="254">
                  <c:v>52093</c:v>
                </c:pt>
                <c:pt idx="255">
                  <c:v>52124</c:v>
                </c:pt>
                <c:pt idx="256">
                  <c:v>52154</c:v>
                </c:pt>
                <c:pt idx="257">
                  <c:v>52185</c:v>
                </c:pt>
                <c:pt idx="258">
                  <c:v>52215</c:v>
                </c:pt>
                <c:pt idx="259">
                  <c:v>52246</c:v>
                </c:pt>
                <c:pt idx="260">
                  <c:v>52277</c:v>
                </c:pt>
                <c:pt idx="261">
                  <c:v>52305</c:v>
                </c:pt>
                <c:pt idx="262">
                  <c:v>52336</c:v>
                </c:pt>
                <c:pt idx="263">
                  <c:v>52366</c:v>
                </c:pt>
                <c:pt idx="264">
                  <c:v>52397</c:v>
                </c:pt>
                <c:pt idx="265">
                  <c:v>52427</c:v>
                </c:pt>
                <c:pt idx="266">
                  <c:v>52458</c:v>
                </c:pt>
                <c:pt idx="267">
                  <c:v>52489</c:v>
                </c:pt>
                <c:pt idx="268">
                  <c:v>52519</c:v>
                </c:pt>
                <c:pt idx="269">
                  <c:v>52550</c:v>
                </c:pt>
                <c:pt idx="270">
                  <c:v>52580</c:v>
                </c:pt>
                <c:pt idx="271">
                  <c:v>52611</c:v>
                </c:pt>
                <c:pt idx="272">
                  <c:v>52642</c:v>
                </c:pt>
                <c:pt idx="273">
                  <c:v>52671</c:v>
                </c:pt>
                <c:pt idx="274">
                  <c:v>52702</c:v>
                </c:pt>
                <c:pt idx="275">
                  <c:v>52732</c:v>
                </c:pt>
                <c:pt idx="276">
                  <c:v>52763</c:v>
                </c:pt>
                <c:pt idx="277">
                  <c:v>52793</c:v>
                </c:pt>
                <c:pt idx="278">
                  <c:v>52824</c:v>
                </c:pt>
                <c:pt idx="279">
                  <c:v>52855</c:v>
                </c:pt>
                <c:pt idx="280">
                  <c:v>52885</c:v>
                </c:pt>
                <c:pt idx="281">
                  <c:v>52916</c:v>
                </c:pt>
                <c:pt idx="282">
                  <c:v>52946</c:v>
                </c:pt>
                <c:pt idx="283">
                  <c:v>52977</c:v>
                </c:pt>
                <c:pt idx="284">
                  <c:v>53008</c:v>
                </c:pt>
                <c:pt idx="285">
                  <c:v>53036</c:v>
                </c:pt>
                <c:pt idx="286">
                  <c:v>53067</c:v>
                </c:pt>
                <c:pt idx="287">
                  <c:v>53097</c:v>
                </c:pt>
                <c:pt idx="288">
                  <c:v>53128</c:v>
                </c:pt>
                <c:pt idx="289">
                  <c:v>53158</c:v>
                </c:pt>
                <c:pt idx="290">
                  <c:v>53189</c:v>
                </c:pt>
                <c:pt idx="291">
                  <c:v>53220</c:v>
                </c:pt>
                <c:pt idx="292">
                  <c:v>53250</c:v>
                </c:pt>
                <c:pt idx="293">
                  <c:v>53281</c:v>
                </c:pt>
                <c:pt idx="294">
                  <c:v>53311</c:v>
                </c:pt>
                <c:pt idx="295">
                  <c:v>53342</c:v>
                </c:pt>
                <c:pt idx="296">
                  <c:v>53373</c:v>
                </c:pt>
                <c:pt idx="297">
                  <c:v>53401</c:v>
                </c:pt>
                <c:pt idx="298">
                  <c:v>53432</c:v>
                </c:pt>
                <c:pt idx="299">
                  <c:v>53462</c:v>
                </c:pt>
                <c:pt idx="300">
                  <c:v>53493</c:v>
                </c:pt>
                <c:pt idx="301">
                  <c:v>53523</c:v>
                </c:pt>
                <c:pt idx="302">
                  <c:v>53554</c:v>
                </c:pt>
                <c:pt idx="303">
                  <c:v>53585</c:v>
                </c:pt>
                <c:pt idx="304">
                  <c:v>53615</c:v>
                </c:pt>
                <c:pt idx="305">
                  <c:v>53646</c:v>
                </c:pt>
                <c:pt idx="306">
                  <c:v>53676</c:v>
                </c:pt>
                <c:pt idx="307">
                  <c:v>53707</c:v>
                </c:pt>
                <c:pt idx="308">
                  <c:v>53738</c:v>
                </c:pt>
                <c:pt idx="309">
                  <c:v>53766</c:v>
                </c:pt>
                <c:pt idx="310">
                  <c:v>53797</c:v>
                </c:pt>
                <c:pt idx="311">
                  <c:v>53827</c:v>
                </c:pt>
                <c:pt idx="312">
                  <c:v>53858</c:v>
                </c:pt>
                <c:pt idx="313">
                  <c:v>53888</c:v>
                </c:pt>
                <c:pt idx="314">
                  <c:v>53919</c:v>
                </c:pt>
                <c:pt idx="315">
                  <c:v>53950</c:v>
                </c:pt>
                <c:pt idx="316">
                  <c:v>53980</c:v>
                </c:pt>
                <c:pt idx="317">
                  <c:v>54011</c:v>
                </c:pt>
                <c:pt idx="318">
                  <c:v>54041</c:v>
                </c:pt>
                <c:pt idx="319">
                  <c:v>54072</c:v>
                </c:pt>
                <c:pt idx="320">
                  <c:v>54103</c:v>
                </c:pt>
                <c:pt idx="321">
                  <c:v>54132</c:v>
                </c:pt>
                <c:pt idx="322">
                  <c:v>54163</c:v>
                </c:pt>
                <c:pt idx="323">
                  <c:v>54193</c:v>
                </c:pt>
                <c:pt idx="324">
                  <c:v>54224</c:v>
                </c:pt>
                <c:pt idx="325">
                  <c:v>54254</c:v>
                </c:pt>
                <c:pt idx="326">
                  <c:v>54285</c:v>
                </c:pt>
                <c:pt idx="327">
                  <c:v>54316</c:v>
                </c:pt>
                <c:pt idx="328">
                  <c:v>54346</c:v>
                </c:pt>
                <c:pt idx="329">
                  <c:v>54377</c:v>
                </c:pt>
                <c:pt idx="330">
                  <c:v>54407</c:v>
                </c:pt>
                <c:pt idx="331">
                  <c:v>54438</c:v>
                </c:pt>
                <c:pt idx="332">
                  <c:v>54469</c:v>
                </c:pt>
                <c:pt idx="333">
                  <c:v>54497</c:v>
                </c:pt>
                <c:pt idx="334">
                  <c:v>54528</c:v>
                </c:pt>
                <c:pt idx="335">
                  <c:v>54558</c:v>
                </c:pt>
                <c:pt idx="336">
                  <c:v>54589</c:v>
                </c:pt>
                <c:pt idx="337">
                  <c:v>54619</c:v>
                </c:pt>
                <c:pt idx="338">
                  <c:v>54650</c:v>
                </c:pt>
                <c:pt idx="339">
                  <c:v>54681</c:v>
                </c:pt>
                <c:pt idx="340">
                  <c:v>54711</c:v>
                </c:pt>
                <c:pt idx="341">
                  <c:v>54742</c:v>
                </c:pt>
                <c:pt idx="342">
                  <c:v>54772</c:v>
                </c:pt>
                <c:pt idx="343">
                  <c:v>54803</c:v>
                </c:pt>
                <c:pt idx="344">
                  <c:v>54834</c:v>
                </c:pt>
                <c:pt idx="345">
                  <c:v>54862</c:v>
                </c:pt>
                <c:pt idx="346">
                  <c:v>54893</c:v>
                </c:pt>
                <c:pt idx="347">
                  <c:v>54923</c:v>
                </c:pt>
                <c:pt idx="348">
                  <c:v>54954</c:v>
                </c:pt>
                <c:pt idx="349">
                  <c:v>54984</c:v>
                </c:pt>
                <c:pt idx="350">
                  <c:v>55015</c:v>
                </c:pt>
                <c:pt idx="351">
                  <c:v>55046</c:v>
                </c:pt>
                <c:pt idx="352">
                  <c:v>55076</c:v>
                </c:pt>
                <c:pt idx="353">
                  <c:v>55107</c:v>
                </c:pt>
                <c:pt idx="354">
                  <c:v>55137</c:v>
                </c:pt>
                <c:pt idx="355">
                  <c:v>55168</c:v>
                </c:pt>
                <c:pt idx="356">
                  <c:v>55199</c:v>
                </c:pt>
                <c:pt idx="357">
                  <c:v>55227</c:v>
                </c:pt>
                <c:pt idx="358">
                  <c:v>55258</c:v>
                </c:pt>
                <c:pt idx="359">
                  <c:v>55288</c:v>
                </c:pt>
              </c:numCache>
            </c:numRef>
          </c:cat>
          <c:val>
            <c:numRef>
              <c:f>대출금리계산기!$D$16:$D$375</c:f>
              <c:numCache>
                <c:formatCode>_-[$₩-412]* #,##0_-;\-[$₩-412]* #,##0_-;_-[$₩-412]* "-"??_-;_-@_-</c:formatCode>
                <c:ptCount val="360"/>
                <c:pt idx="0">
                  <c:v>277777.77777777775</c:v>
                </c:pt>
                <c:pt idx="1">
                  <c:v>277777.77777777775</c:v>
                </c:pt>
                <c:pt idx="2">
                  <c:v>277777.77777777775</c:v>
                </c:pt>
                <c:pt idx="3">
                  <c:v>277777.77777777775</c:v>
                </c:pt>
                <c:pt idx="4">
                  <c:v>277777.77777777775</c:v>
                </c:pt>
                <c:pt idx="5">
                  <c:v>277777.77777777775</c:v>
                </c:pt>
                <c:pt idx="6">
                  <c:v>277777.77777777775</c:v>
                </c:pt>
                <c:pt idx="7">
                  <c:v>277777.77777777775</c:v>
                </c:pt>
                <c:pt idx="8">
                  <c:v>277777.77777777775</c:v>
                </c:pt>
                <c:pt idx="9">
                  <c:v>277777.77777777775</c:v>
                </c:pt>
                <c:pt idx="10">
                  <c:v>277777.77777777775</c:v>
                </c:pt>
                <c:pt idx="11">
                  <c:v>277777.77777777775</c:v>
                </c:pt>
                <c:pt idx="12">
                  <c:v>277777.77777777775</c:v>
                </c:pt>
                <c:pt idx="13">
                  <c:v>277777.77777777775</c:v>
                </c:pt>
                <c:pt idx="14">
                  <c:v>277777.77777777775</c:v>
                </c:pt>
                <c:pt idx="15">
                  <c:v>277777.77777777775</c:v>
                </c:pt>
                <c:pt idx="16">
                  <c:v>277777.77777777775</c:v>
                </c:pt>
                <c:pt idx="17">
                  <c:v>277777.77777777775</c:v>
                </c:pt>
                <c:pt idx="18">
                  <c:v>277777.77777777775</c:v>
                </c:pt>
                <c:pt idx="19">
                  <c:v>277777.77777777775</c:v>
                </c:pt>
                <c:pt idx="20">
                  <c:v>277777.77777777775</c:v>
                </c:pt>
                <c:pt idx="21">
                  <c:v>277777.77777777775</c:v>
                </c:pt>
                <c:pt idx="22">
                  <c:v>277777.77777777775</c:v>
                </c:pt>
                <c:pt idx="23">
                  <c:v>277777.77777777775</c:v>
                </c:pt>
                <c:pt idx="24">
                  <c:v>277777.77777777775</c:v>
                </c:pt>
                <c:pt idx="25">
                  <c:v>277777.77777777775</c:v>
                </c:pt>
                <c:pt idx="26">
                  <c:v>277777.77777777775</c:v>
                </c:pt>
                <c:pt idx="27">
                  <c:v>277777.77777777775</c:v>
                </c:pt>
                <c:pt idx="28">
                  <c:v>277777.77777777775</c:v>
                </c:pt>
                <c:pt idx="29">
                  <c:v>277777.77777777775</c:v>
                </c:pt>
                <c:pt idx="30">
                  <c:v>277777.77777777775</c:v>
                </c:pt>
                <c:pt idx="31">
                  <c:v>277777.77777777775</c:v>
                </c:pt>
                <c:pt idx="32">
                  <c:v>277777.77777777775</c:v>
                </c:pt>
                <c:pt idx="33">
                  <c:v>277777.77777777775</c:v>
                </c:pt>
                <c:pt idx="34">
                  <c:v>277777.77777777775</c:v>
                </c:pt>
                <c:pt idx="35">
                  <c:v>277777.77777777775</c:v>
                </c:pt>
                <c:pt idx="36">
                  <c:v>277777.77777777775</c:v>
                </c:pt>
                <c:pt idx="37">
                  <c:v>277777.77777777775</c:v>
                </c:pt>
                <c:pt idx="38">
                  <c:v>277777.77777777775</c:v>
                </c:pt>
                <c:pt idx="39">
                  <c:v>277777.77777777775</c:v>
                </c:pt>
                <c:pt idx="40">
                  <c:v>277777.77777777775</c:v>
                </c:pt>
                <c:pt idx="41">
                  <c:v>277777.77777777775</c:v>
                </c:pt>
                <c:pt idx="42">
                  <c:v>277777.77777777775</c:v>
                </c:pt>
                <c:pt idx="43">
                  <c:v>277777.77777777775</c:v>
                </c:pt>
                <c:pt idx="44">
                  <c:v>277777.77777777775</c:v>
                </c:pt>
                <c:pt idx="45">
                  <c:v>277777.77777777775</c:v>
                </c:pt>
                <c:pt idx="46">
                  <c:v>277777.77777777775</c:v>
                </c:pt>
                <c:pt idx="47">
                  <c:v>277777.77777777775</c:v>
                </c:pt>
                <c:pt idx="48">
                  <c:v>277777.77777777775</c:v>
                </c:pt>
                <c:pt idx="49">
                  <c:v>277777.77777777775</c:v>
                </c:pt>
                <c:pt idx="50">
                  <c:v>277777.77777777775</c:v>
                </c:pt>
                <c:pt idx="51">
                  <c:v>277777.77777777775</c:v>
                </c:pt>
                <c:pt idx="52">
                  <c:v>277777.77777777775</c:v>
                </c:pt>
                <c:pt idx="53">
                  <c:v>277777.77777777775</c:v>
                </c:pt>
                <c:pt idx="54">
                  <c:v>277777.77777777775</c:v>
                </c:pt>
                <c:pt idx="55">
                  <c:v>277777.77777777775</c:v>
                </c:pt>
                <c:pt idx="56">
                  <c:v>277777.77777777775</c:v>
                </c:pt>
                <c:pt idx="57">
                  <c:v>277777.77777777775</c:v>
                </c:pt>
                <c:pt idx="58">
                  <c:v>277777.77777777775</c:v>
                </c:pt>
                <c:pt idx="59">
                  <c:v>277777.77777777775</c:v>
                </c:pt>
                <c:pt idx="60">
                  <c:v>277777.77777777775</c:v>
                </c:pt>
                <c:pt idx="61">
                  <c:v>277777.77777777775</c:v>
                </c:pt>
                <c:pt idx="62">
                  <c:v>277777.77777777775</c:v>
                </c:pt>
                <c:pt idx="63">
                  <c:v>277777.77777777775</c:v>
                </c:pt>
                <c:pt idx="64">
                  <c:v>277777.77777777775</c:v>
                </c:pt>
                <c:pt idx="65">
                  <c:v>277777.77777777775</c:v>
                </c:pt>
                <c:pt idx="66">
                  <c:v>277777.77777777775</c:v>
                </c:pt>
                <c:pt idx="67">
                  <c:v>277777.77777777775</c:v>
                </c:pt>
                <c:pt idx="68">
                  <c:v>277777.77777777775</c:v>
                </c:pt>
                <c:pt idx="69">
                  <c:v>277777.77777777775</c:v>
                </c:pt>
                <c:pt idx="70">
                  <c:v>277777.77777777775</c:v>
                </c:pt>
                <c:pt idx="71">
                  <c:v>277777.77777777775</c:v>
                </c:pt>
                <c:pt idx="72">
                  <c:v>277777.77777777775</c:v>
                </c:pt>
                <c:pt idx="73">
                  <c:v>277777.77777777775</c:v>
                </c:pt>
                <c:pt idx="74">
                  <c:v>277777.77777777775</c:v>
                </c:pt>
                <c:pt idx="75">
                  <c:v>277777.77777777775</c:v>
                </c:pt>
                <c:pt idx="76">
                  <c:v>277777.77777777775</c:v>
                </c:pt>
                <c:pt idx="77">
                  <c:v>277777.77777777775</c:v>
                </c:pt>
                <c:pt idx="78">
                  <c:v>277777.77777777775</c:v>
                </c:pt>
                <c:pt idx="79">
                  <c:v>277777.77777777775</c:v>
                </c:pt>
                <c:pt idx="80">
                  <c:v>277777.77777777775</c:v>
                </c:pt>
                <c:pt idx="81">
                  <c:v>277777.77777777775</c:v>
                </c:pt>
                <c:pt idx="82">
                  <c:v>277777.77777777775</c:v>
                </c:pt>
                <c:pt idx="83">
                  <c:v>277777.77777777775</c:v>
                </c:pt>
                <c:pt idx="84">
                  <c:v>277777.77777777775</c:v>
                </c:pt>
                <c:pt idx="85">
                  <c:v>277777.77777777775</c:v>
                </c:pt>
                <c:pt idx="86">
                  <c:v>277777.77777777775</c:v>
                </c:pt>
                <c:pt idx="87">
                  <c:v>277777.77777777775</c:v>
                </c:pt>
                <c:pt idx="88">
                  <c:v>277777.77777777775</c:v>
                </c:pt>
                <c:pt idx="89">
                  <c:v>277777.77777777775</c:v>
                </c:pt>
                <c:pt idx="90">
                  <c:v>277777.77777777775</c:v>
                </c:pt>
                <c:pt idx="91">
                  <c:v>277777.77777777775</c:v>
                </c:pt>
                <c:pt idx="92">
                  <c:v>277777.77777777775</c:v>
                </c:pt>
                <c:pt idx="93">
                  <c:v>277777.77777777775</c:v>
                </c:pt>
                <c:pt idx="94">
                  <c:v>277777.77777777775</c:v>
                </c:pt>
                <c:pt idx="95">
                  <c:v>277777.77777777775</c:v>
                </c:pt>
                <c:pt idx="96">
                  <c:v>277777.77777777775</c:v>
                </c:pt>
                <c:pt idx="97">
                  <c:v>277777.77777777775</c:v>
                </c:pt>
                <c:pt idx="98">
                  <c:v>277777.77777777775</c:v>
                </c:pt>
                <c:pt idx="99">
                  <c:v>277777.77777777775</c:v>
                </c:pt>
                <c:pt idx="100">
                  <c:v>277777.77777777775</c:v>
                </c:pt>
                <c:pt idx="101">
                  <c:v>277777.77777777775</c:v>
                </c:pt>
                <c:pt idx="102">
                  <c:v>277777.77777777775</c:v>
                </c:pt>
                <c:pt idx="103">
                  <c:v>277777.77777777775</c:v>
                </c:pt>
                <c:pt idx="104">
                  <c:v>277777.77777777775</c:v>
                </c:pt>
                <c:pt idx="105">
                  <c:v>277777.77777777775</c:v>
                </c:pt>
                <c:pt idx="106">
                  <c:v>277777.77777777775</c:v>
                </c:pt>
                <c:pt idx="107">
                  <c:v>277777.77777777775</c:v>
                </c:pt>
                <c:pt idx="108">
                  <c:v>277777.77777777775</c:v>
                </c:pt>
                <c:pt idx="109">
                  <c:v>277777.77777777775</c:v>
                </c:pt>
                <c:pt idx="110">
                  <c:v>277777.77777777775</c:v>
                </c:pt>
                <c:pt idx="111">
                  <c:v>277777.77777777775</c:v>
                </c:pt>
                <c:pt idx="112">
                  <c:v>277777.77777777775</c:v>
                </c:pt>
                <c:pt idx="113">
                  <c:v>277777.77777777775</c:v>
                </c:pt>
                <c:pt idx="114">
                  <c:v>277777.77777777775</c:v>
                </c:pt>
                <c:pt idx="115">
                  <c:v>277777.77777777775</c:v>
                </c:pt>
                <c:pt idx="116">
                  <c:v>277777.77777777775</c:v>
                </c:pt>
                <c:pt idx="117">
                  <c:v>277777.77777777775</c:v>
                </c:pt>
                <c:pt idx="118">
                  <c:v>277777.77777777775</c:v>
                </c:pt>
                <c:pt idx="119">
                  <c:v>277777.77777777775</c:v>
                </c:pt>
                <c:pt idx="120">
                  <c:v>277777.77777777775</c:v>
                </c:pt>
                <c:pt idx="121">
                  <c:v>277777.77777777775</c:v>
                </c:pt>
                <c:pt idx="122">
                  <c:v>277777.77777777775</c:v>
                </c:pt>
                <c:pt idx="123">
                  <c:v>277777.77777777775</c:v>
                </c:pt>
                <c:pt idx="124">
                  <c:v>277777.77777777775</c:v>
                </c:pt>
                <c:pt idx="125">
                  <c:v>277777.77777777775</c:v>
                </c:pt>
                <c:pt idx="126">
                  <c:v>277777.77777777775</c:v>
                </c:pt>
                <c:pt idx="127">
                  <c:v>277777.77777777775</c:v>
                </c:pt>
                <c:pt idx="128">
                  <c:v>277777.77777777775</c:v>
                </c:pt>
                <c:pt idx="129">
                  <c:v>277777.77777777775</c:v>
                </c:pt>
                <c:pt idx="130">
                  <c:v>277777.77777777775</c:v>
                </c:pt>
                <c:pt idx="131">
                  <c:v>277777.77777777775</c:v>
                </c:pt>
                <c:pt idx="132">
                  <c:v>277777.77777777775</c:v>
                </c:pt>
                <c:pt idx="133">
                  <c:v>277777.77777777775</c:v>
                </c:pt>
                <c:pt idx="134">
                  <c:v>277777.77777777775</c:v>
                </c:pt>
                <c:pt idx="135">
                  <c:v>277777.77777777775</c:v>
                </c:pt>
                <c:pt idx="136">
                  <c:v>277777.77777777775</c:v>
                </c:pt>
                <c:pt idx="137">
                  <c:v>277777.77777777775</c:v>
                </c:pt>
                <c:pt idx="138">
                  <c:v>277777.77777777775</c:v>
                </c:pt>
                <c:pt idx="139">
                  <c:v>277777.77777777775</c:v>
                </c:pt>
                <c:pt idx="140">
                  <c:v>277777.77777777775</c:v>
                </c:pt>
                <c:pt idx="141">
                  <c:v>277777.77777777775</c:v>
                </c:pt>
                <c:pt idx="142">
                  <c:v>277777.77777777775</c:v>
                </c:pt>
                <c:pt idx="143">
                  <c:v>277777.77777777775</c:v>
                </c:pt>
                <c:pt idx="144">
                  <c:v>277777.77777777775</c:v>
                </c:pt>
                <c:pt idx="145">
                  <c:v>277777.77777777775</c:v>
                </c:pt>
                <c:pt idx="146">
                  <c:v>277777.77777777775</c:v>
                </c:pt>
                <c:pt idx="147">
                  <c:v>277777.77777777775</c:v>
                </c:pt>
                <c:pt idx="148">
                  <c:v>277777.77777777775</c:v>
                </c:pt>
                <c:pt idx="149">
                  <c:v>277777.77777777775</c:v>
                </c:pt>
                <c:pt idx="150">
                  <c:v>277777.77777777775</c:v>
                </c:pt>
                <c:pt idx="151">
                  <c:v>277777.77777777775</c:v>
                </c:pt>
                <c:pt idx="152">
                  <c:v>277777.77777777775</c:v>
                </c:pt>
                <c:pt idx="153">
                  <c:v>277777.77777777775</c:v>
                </c:pt>
                <c:pt idx="154">
                  <c:v>277777.77777777775</c:v>
                </c:pt>
                <c:pt idx="155">
                  <c:v>277777.77777777775</c:v>
                </c:pt>
                <c:pt idx="156">
                  <c:v>277777.77777777775</c:v>
                </c:pt>
                <c:pt idx="157">
                  <c:v>277777.77777777775</c:v>
                </c:pt>
                <c:pt idx="158">
                  <c:v>277777.77777777775</c:v>
                </c:pt>
                <c:pt idx="159">
                  <c:v>277777.77777777775</c:v>
                </c:pt>
                <c:pt idx="160">
                  <c:v>277777.77777777775</c:v>
                </c:pt>
                <c:pt idx="161">
                  <c:v>277777.77777777775</c:v>
                </c:pt>
                <c:pt idx="162">
                  <c:v>277777.77777777775</c:v>
                </c:pt>
                <c:pt idx="163">
                  <c:v>277777.77777777775</c:v>
                </c:pt>
                <c:pt idx="164">
                  <c:v>277777.77777777775</c:v>
                </c:pt>
                <c:pt idx="165">
                  <c:v>277777.77777777775</c:v>
                </c:pt>
                <c:pt idx="166">
                  <c:v>277777.77777777775</c:v>
                </c:pt>
                <c:pt idx="167">
                  <c:v>277777.77777777775</c:v>
                </c:pt>
                <c:pt idx="168">
                  <c:v>277777.77777777775</c:v>
                </c:pt>
                <c:pt idx="169">
                  <c:v>277777.77777777775</c:v>
                </c:pt>
                <c:pt idx="170">
                  <c:v>277777.77777777775</c:v>
                </c:pt>
                <c:pt idx="171">
                  <c:v>277777.77777777775</c:v>
                </c:pt>
                <c:pt idx="172">
                  <c:v>277777.77777777775</c:v>
                </c:pt>
                <c:pt idx="173">
                  <c:v>277777.77777777775</c:v>
                </c:pt>
                <c:pt idx="174">
                  <c:v>277777.77777777775</c:v>
                </c:pt>
                <c:pt idx="175">
                  <c:v>277777.77777777775</c:v>
                </c:pt>
                <c:pt idx="176">
                  <c:v>277777.77777777775</c:v>
                </c:pt>
                <c:pt idx="177">
                  <c:v>277777.77777777775</c:v>
                </c:pt>
                <c:pt idx="178">
                  <c:v>277777.77777777775</c:v>
                </c:pt>
                <c:pt idx="179">
                  <c:v>277777.77777777775</c:v>
                </c:pt>
                <c:pt idx="180">
                  <c:v>277777.77777777775</c:v>
                </c:pt>
                <c:pt idx="181">
                  <c:v>277777.77777777775</c:v>
                </c:pt>
                <c:pt idx="182">
                  <c:v>277777.77777777775</c:v>
                </c:pt>
                <c:pt idx="183">
                  <c:v>277777.77777777775</c:v>
                </c:pt>
                <c:pt idx="184">
                  <c:v>277777.77777777775</c:v>
                </c:pt>
                <c:pt idx="185">
                  <c:v>277777.77777777775</c:v>
                </c:pt>
                <c:pt idx="186">
                  <c:v>277777.77777777775</c:v>
                </c:pt>
                <c:pt idx="187">
                  <c:v>277777.77777777775</c:v>
                </c:pt>
                <c:pt idx="188">
                  <c:v>277777.77777777775</c:v>
                </c:pt>
                <c:pt idx="189">
                  <c:v>277777.77777777775</c:v>
                </c:pt>
                <c:pt idx="190">
                  <c:v>277777.77777777775</c:v>
                </c:pt>
                <c:pt idx="191">
                  <c:v>277777.77777777775</c:v>
                </c:pt>
                <c:pt idx="192">
                  <c:v>277777.77777777775</c:v>
                </c:pt>
                <c:pt idx="193">
                  <c:v>277777.77777777775</c:v>
                </c:pt>
                <c:pt idx="194">
                  <c:v>277777.77777777775</c:v>
                </c:pt>
                <c:pt idx="195">
                  <c:v>277777.77777777775</c:v>
                </c:pt>
                <c:pt idx="196">
                  <c:v>277777.77777777775</c:v>
                </c:pt>
                <c:pt idx="197">
                  <c:v>277777.77777777775</c:v>
                </c:pt>
                <c:pt idx="198">
                  <c:v>277777.77777777775</c:v>
                </c:pt>
                <c:pt idx="199">
                  <c:v>277777.77777777775</c:v>
                </c:pt>
                <c:pt idx="200">
                  <c:v>277777.77777777775</c:v>
                </c:pt>
                <c:pt idx="201">
                  <c:v>277777.77777777775</c:v>
                </c:pt>
                <c:pt idx="202">
                  <c:v>277777.77777777775</c:v>
                </c:pt>
                <c:pt idx="203">
                  <c:v>277777.77777777775</c:v>
                </c:pt>
                <c:pt idx="204">
                  <c:v>277777.77777777775</c:v>
                </c:pt>
                <c:pt idx="205">
                  <c:v>277777.77777777775</c:v>
                </c:pt>
                <c:pt idx="206">
                  <c:v>277777.77777777775</c:v>
                </c:pt>
                <c:pt idx="207">
                  <c:v>277777.77777777775</c:v>
                </c:pt>
                <c:pt idx="208">
                  <c:v>277777.77777777775</c:v>
                </c:pt>
                <c:pt idx="209">
                  <c:v>277777.77777777775</c:v>
                </c:pt>
                <c:pt idx="210">
                  <c:v>277777.77777777775</c:v>
                </c:pt>
                <c:pt idx="211">
                  <c:v>277777.77777777775</c:v>
                </c:pt>
                <c:pt idx="212">
                  <c:v>277777.77777777775</c:v>
                </c:pt>
                <c:pt idx="213">
                  <c:v>277777.77777777775</c:v>
                </c:pt>
                <c:pt idx="214">
                  <c:v>277777.77777777775</c:v>
                </c:pt>
                <c:pt idx="215">
                  <c:v>277777.77777777775</c:v>
                </c:pt>
                <c:pt idx="216">
                  <c:v>277777.77777777775</c:v>
                </c:pt>
                <c:pt idx="217">
                  <c:v>277777.77777777775</c:v>
                </c:pt>
                <c:pt idx="218">
                  <c:v>277777.77777777775</c:v>
                </c:pt>
                <c:pt idx="219">
                  <c:v>277777.77777777775</c:v>
                </c:pt>
                <c:pt idx="220">
                  <c:v>277777.77777777775</c:v>
                </c:pt>
                <c:pt idx="221">
                  <c:v>277777.77777777775</c:v>
                </c:pt>
                <c:pt idx="222">
                  <c:v>277777.77777777775</c:v>
                </c:pt>
                <c:pt idx="223">
                  <c:v>277777.77777777775</c:v>
                </c:pt>
                <c:pt idx="224">
                  <c:v>277777.77777777775</c:v>
                </c:pt>
                <c:pt idx="225">
                  <c:v>277777.77777777775</c:v>
                </c:pt>
                <c:pt idx="226">
                  <c:v>277777.77777777775</c:v>
                </c:pt>
                <c:pt idx="227">
                  <c:v>277777.77777777775</c:v>
                </c:pt>
                <c:pt idx="228">
                  <c:v>277777.77777777775</c:v>
                </c:pt>
                <c:pt idx="229">
                  <c:v>277777.77777777775</c:v>
                </c:pt>
                <c:pt idx="230">
                  <c:v>277777.77777777775</c:v>
                </c:pt>
                <c:pt idx="231">
                  <c:v>277777.77777777775</c:v>
                </c:pt>
                <c:pt idx="232">
                  <c:v>277777.77777777775</c:v>
                </c:pt>
                <c:pt idx="233">
                  <c:v>277777.77777777775</c:v>
                </c:pt>
                <c:pt idx="234">
                  <c:v>277777.77777777775</c:v>
                </c:pt>
                <c:pt idx="235">
                  <c:v>277777.77777777775</c:v>
                </c:pt>
                <c:pt idx="236">
                  <c:v>277777.77777777775</c:v>
                </c:pt>
                <c:pt idx="237">
                  <c:v>277777.77777777775</c:v>
                </c:pt>
                <c:pt idx="238">
                  <c:v>277777.77777777775</c:v>
                </c:pt>
                <c:pt idx="239">
                  <c:v>277777.77777777775</c:v>
                </c:pt>
                <c:pt idx="240">
                  <c:v>277777.77777777775</c:v>
                </c:pt>
                <c:pt idx="241">
                  <c:v>277777.77777777775</c:v>
                </c:pt>
                <c:pt idx="242">
                  <c:v>277777.77777777775</c:v>
                </c:pt>
                <c:pt idx="243">
                  <c:v>277777.77777777775</c:v>
                </c:pt>
                <c:pt idx="244">
                  <c:v>277777.77777777775</c:v>
                </c:pt>
                <c:pt idx="245">
                  <c:v>277777.77777777775</c:v>
                </c:pt>
                <c:pt idx="246">
                  <c:v>277777.77777777775</c:v>
                </c:pt>
                <c:pt idx="247">
                  <c:v>277777.77777777775</c:v>
                </c:pt>
                <c:pt idx="248">
                  <c:v>277777.77777777775</c:v>
                </c:pt>
                <c:pt idx="249">
                  <c:v>277777.77777777775</c:v>
                </c:pt>
                <c:pt idx="250">
                  <c:v>277777.77777777775</c:v>
                </c:pt>
                <c:pt idx="251">
                  <c:v>277777.77777777775</c:v>
                </c:pt>
                <c:pt idx="252">
                  <c:v>277777.77777777775</c:v>
                </c:pt>
                <c:pt idx="253">
                  <c:v>277777.77777777775</c:v>
                </c:pt>
                <c:pt idx="254">
                  <c:v>277777.77777777775</c:v>
                </c:pt>
                <c:pt idx="255">
                  <c:v>277777.77777777775</c:v>
                </c:pt>
                <c:pt idx="256">
                  <c:v>277777.77777777775</c:v>
                </c:pt>
                <c:pt idx="257">
                  <c:v>277777.77777777775</c:v>
                </c:pt>
                <c:pt idx="258">
                  <c:v>277777.77777777775</c:v>
                </c:pt>
                <c:pt idx="259">
                  <c:v>277777.77777777775</c:v>
                </c:pt>
                <c:pt idx="260">
                  <c:v>277777.77777777775</c:v>
                </c:pt>
                <c:pt idx="261">
                  <c:v>277777.77777777775</c:v>
                </c:pt>
                <c:pt idx="262">
                  <c:v>277777.77777777775</c:v>
                </c:pt>
                <c:pt idx="263">
                  <c:v>277777.77777777775</c:v>
                </c:pt>
                <c:pt idx="264">
                  <c:v>277777.77777777775</c:v>
                </c:pt>
                <c:pt idx="265">
                  <c:v>277777.77777777775</c:v>
                </c:pt>
                <c:pt idx="266">
                  <c:v>277777.77777777775</c:v>
                </c:pt>
                <c:pt idx="267">
                  <c:v>277777.77777777775</c:v>
                </c:pt>
                <c:pt idx="268">
                  <c:v>277777.77777777775</c:v>
                </c:pt>
                <c:pt idx="269">
                  <c:v>277777.77777777775</c:v>
                </c:pt>
                <c:pt idx="270">
                  <c:v>277777.77777777775</c:v>
                </c:pt>
                <c:pt idx="271">
                  <c:v>277777.77777777775</c:v>
                </c:pt>
                <c:pt idx="272">
                  <c:v>277777.77777777775</c:v>
                </c:pt>
                <c:pt idx="273">
                  <c:v>277777.77777777775</c:v>
                </c:pt>
                <c:pt idx="274">
                  <c:v>277777.77777777775</c:v>
                </c:pt>
                <c:pt idx="275">
                  <c:v>277777.77777777775</c:v>
                </c:pt>
                <c:pt idx="276">
                  <c:v>277777.77777777775</c:v>
                </c:pt>
                <c:pt idx="277">
                  <c:v>277777.77777777775</c:v>
                </c:pt>
                <c:pt idx="278">
                  <c:v>277777.77777777775</c:v>
                </c:pt>
                <c:pt idx="279">
                  <c:v>277777.77777777775</c:v>
                </c:pt>
                <c:pt idx="280">
                  <c:v>277777.77777777775</c:v>
                </c:pt>
                <c:pt idx="281">
                  <c:v>277777.77777777775</c:v>
                </c:pt>
                <c:pt idx="282">
                  <c:v>277777.77777777775</c:v>
                </c:pt>
                <c:pt idx="283">
                  <c:v>277777.77777777775</c:v>
                </c:pt>
                <c:pt idx="284">
                  <c:v>277777.77777777775</c:v>
                </c:pt>
                <c:pt idx="285">
                  <c:v>277777.77777777775</c:v>
                </c:pt>
                <c:pt idx="286">
                  <c:v>277777.77777777775</c:v>
                </c:pt>
                <c:pt idx="287">
                  <c:v>277777.77777777775</c:v>
                </c:pt>
                <c:pt idx="288">
                  <c:v>277777.77777777775</c:v>
                </c:pt>
                <c:pt idx="289">
                  <c:v>277777.77777777775</c:v>
                </c:pt>
                <c:pt idx="290">
                  <c:v>277777.77777777775</c:v>
                </c:pt>
                <c:pt idx="291">
                  <c:v>277777.77777777775</c:v>
                </c:pt>
                <c:pt idx="292">
                  <c:v>277777.77777777775</c:v>
                </c:pt>
                <c:pt idx="293">
                  <c:v>277777.77777777775</c:v>
                </c:pt>
                <c:pt idx="294">
                  <c:v>277777.77777777775</c:v>
                </c:pt>
                <c:pt idx="295">
                  <c:v>277777.77777777775</c:v>
                </c:pt>
                <c:pt idx="296">
                  <c:v>277777.77777777775</c:v>
                </c:pt>
                <c:pt idx="297">
                  <c:v>277777.77777777775</c:v>
                </c:pt>
                <c:pt idx="298">
                  <c:v>277777.77777777775</c:v>
                </c:pt>
                <c:pt idx="299">
                  <c:v>277777.77777777775</c:v>
                </c:pt>
                <c:pt idx="300">
                  <c:v>277777.77777777775</c:v>
                </c:pt>
                <c:pt idx="301">
                  <c:v>277777.77777777775</c:v>
                </c:pt>
                <c:pt idx="302">
                  <c:v>277777.77777777775</c:v>
                </c:pt>
                <c:pt idx="303">
                  <c:v>277777.77777777775</c:v>
                </c:pt>
                <c:pt idx="304">
                  <c:v>277777.77777777775</c:v>
                </c:pt>
                <c:pt idx="305">
                  <c:v>277777.77777777775</c:v>
                </c:pt>
                <c:pt idx="306">
                  <c:v>277777.77777777775</c:v>
                </c:pt>
                <c:pt idx="307">
                  <c:v>277777.77777777775</c:v>
                </c:pt>
                <c:pt idx="308">
                  <c:v>277777.77777777775</c:v>
                </c:pt>
                <c:pt idx="309">
                  <c:v>277777.77777777775</c:v>
                </c:pt>
                <c:pt idx="310">
                  <c:v>277777.77777777775</c:v>
                </c:pt>
                <c:pt idx="311">
                  <c:v>277777.77777777775</c:v>
                </c:pt>
                <c:pt idx="312">
                  <c:v>277777.77777777775</c:v>
                </c:pt>
                <c:pt idx="313">
                  <c:v>277777.77777777775</c:v>
                </c:pt>
                <c:pt idx="314">
                  <c:v>277777.77777777775</c:v>
                </c:pt>
                <c:pt idx="315">
                  <c:v>277777.77777777775</c:v>
                </c:pt>
                <c:pt idx="316">
                  <c:v>277777.77777777775</c:v>
                </c:pt>
                <c:pt idx="317">
                  <c:v>277777.77777777775</c:v>
                </c:pt>
                <c:pt idx="318">
                  <c:v>277777.77777777775</c:v>
                </c:pt>
                <c:pt idx="319">
                  <c:v>277777.77777777775</c:v>
                </c:pt>
                <c:pt idx="320">
                  <c:v>277777.77777777775</c:v>
                </c:pt>
                <c:pt idx="321">
                  <c:v>277777.77777777775</c:v>
                </c:pt>
                <c:pt idx="322">
                  <c:v>277777.77777777775</c:v>
                </c:pt>
                <c:pt idx="323">
                  <c:v>277777.77777777775</c:v>
                </c:pt>
                <c:pt idx="324">
                  <c:v>277777.77777777775</c:v>
                </c:pt>
                <c:pt idx="325">
                  <c:v>277777.77777777775</c:v>
                </c:pt>
                <c:pt idx="326">
                  <c:v>277777.77777777775</c:v>
                </c:pt>
                <c:pt idx="327">
                  <c:v>277777.77777777775</c:v>
                </c:pt>
                <c:pt idx="328">
                  <c:v>277777.77777777775</c:v>
                </c:pt>
                <c:pt idx="329">
                  <c:v>277777.77777777775</c:v>
                </c:pt>
                <c:pt idx="330">
                  <c:v>277777.77777777775</c:v>
                </c:pt>
                <c:pt idx="331">
                  <c:v>277777.77777777775</c:v>
                </c:pt>
                <c:pt idx="332">
                  <c:v>277777.77777777775</c:v>
                </c:pt>
                <c:pt idx="333">
                  <c:v>277777.77777777775</c:v>
                </c:pt>
                <c:pt idx="334">
                  <c:v>277777.77777777775</c:v>
                </c:pt>
                <c:pt idx="335">
                  <c:v>277777.77777777775</c:v>
                </c:pt>
                <c:pt idx="336">
                  <c:v>277777.77777777775</c:v>
                </c:pt>
                <c:pt idx="337">
                  <c:v>277777.77777777775</c:v>
                </c:pt>
                <c:pt idx="338">
                  <c:v>277777.77777777775</c:v>
                </c:pt>
                <c:pt idx="339">
                  <c:v>277777.77777777775</c:v>
                </c:pt>
                <c:pt idx="340">
                  <c:v>277777.77777777775</c:v>
                </c:pt>
                <c:pt idx="341">
                  <c:v>277777.77777777775</c:v>
                </c:pt>
                <c:pt idx="342">
                  <c:v>277777.77777777775</c:v>
                </c:pt>
                <c:pt idx="343">
                  <c:v>277777.77777777775</c:v>
                </c:pt>
                <c:pt idx="344">
                  <c:v>277777.77777777775</c:v>
                </c:pt>
                <c:pt idx="345">
                  <c:v>277777.77777777775</c:v>
                </c:pt>
                <c:pt idx="346">
                  <c:v>277777.77777777775</c:v>
                </c:pt>
                <c:pt idx="347">
                  <c:v>277777.77777777775</c:v>
                </c:pt>
                <c:pt idx="348">
                  <c:v>277777.77777777775</c:v>
                </c:pt>
                <c:pt idx="349">
                  <c:v>277777.77777777775</c:v>
                </c:pt>
                <c:pt idx="350">
                  <c:v>277777.77777777775</c:v>
                </c:pt>
                <c:pt idx="351">
                  <c:v>277777.77777777775</c:v>
                </c:pt>
                <c:pt idx="352">
                  <c:v>277777.77777777775</c:v>
                </c:pt>
                <c:pt idx="353">
                  <c:v>277777.77777777775</c:v>
                </c:pt>
                <c:pt idx="354">
                  <c:v>277777.77777777775</c:v>
                </c:pt>
                <c:pt idx="355">
                  <c:v>277777.77777777775</c:v>
                </c:pt>
                <c:pt idx="356">
                  <c:v>277777.77777777775</c:v>
                </c:pt>
                <c:pt idx="357">
                  <c:v>277777.77777777775</c:v>
                </c:pt>
                <c:pt idx="358">
                  <c:v>277777.77777777775</c:v>
                </c:pt>
                <c:pt idx="359">
                  <c:v>277777.77777777775</c:v>
                </c:pt>
              </c:numCache>
            </c:numRef>
          </c:val>
        </c:ser>
        <c:ser>
          <c:idx val="1"/>
          <c:order val="1"/>
          <c:tx>
            <c:strRef>
              <c:f>대출금리계산기!$E$14:$E$15</c:f>
              <c:strCache>
                <c:ptCount val="1"/>
                <c:pt idx="0">
                  <c:v>이자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cat>
            <c:numRef>
              <c:f>대출금리계산기!$C$16:$C$375</c:f>
              <c:numCache>
                <c:formatCode>m/d/yyyy</c:formatCode>
                <c:ptCount val="360"/>
                <c:pt idx="0">
                  <c:v>44362</c:v>
                </c:pt>
                <c:pt idx="1">
                  <c:v>44392</c:v>
                </c:pt>
                <c:pt idx="2">
                  <c:v>44423</c:v>
                </c:pt>
                <c:pt idx="3">
                  <c:v>44454</c:v>
                </c:pt>
                <c:pt idx="4">
                  <c:v>44484</c:v>
                </c:pt>
                <c:pt idx="5">
                  <c:v>44515</c:v>
                </c:pt>
                <c:pt idx="6">
                  <c:v>44545</c:v>
                </c:pt>
                <c:pt idx="7">
                  <c:v>44576</c:v>
                </c:pt>
                <c:pt idx="8">
                  <c:v>44607</c:v>
                </c:pt>
                <c:pt idx="9">
                  <c:v>44635</c:v>
                </c:pt>
                <c:pt idx="10">
                  <c:v>44666</c:v>
                </c:pt>
                <c:pt idx="11">
                  <c:v>44696</c:v>
                </c:pt>
                <c:pt idx="12">
                  <c:v>44727</c:v>
                </c:pt>
                <c:pt idx="13">
                  <c:v>44757</c:v>
                </c:pt>
                <c:pt idx="14">
                  <c:v>44788</c:v>
                </c:pt>
                <c:pt idx="15">
                  <c:v>44819</c:v>
                </c:pt>
                <c:pt idx="16">
                  <c:v>44849</c:v>
                </c:pt>
                <c:pt idx="17">
                  <c:v>44880</c:v>
                </c:pt>
                <c:pt idx="18">
                  <c:v>44910</c:v>
                </c:pt>
                <c:pt idx="19">
                  <c:v>44941</c:v>
                </c:pt>
                <c:pt idx="20">
                  <c:v>44972</c:v>
                </c:pt>
                <c:pt idx="21">
                  <c:v>45000</c:v>
                </c:pt>
                <c:pt idx="22">
                  <c:v>45031</c:v>
                </c:pt>
                <c:pt idx="23">
                  <c:v>45061</c:v>
                </c:pt>
                <c:pt idx="24">
                  <c:v>45092</c:v>
                </c:pt>
                <c:pt idx="25">
                  <c:v>45122</c:v>
                </c:pt>
                <c:pt idx="26">
                  <c:v>45153</c:v>
                </c:pt>
                <c:pt idx="27">
                  <c:v>45184</c:v>
                </c:pt>
                <c:pt idx="28">
                  <c:v>45214</c:v>
                </c:pt>
                <c:pt idx="29">
                  <c:v>45245</c:v>
                </c:pt>
                <c:pt idx="30">
                  <c:v>45275</c:v>
                </c:pt>
                <c:pt idx="31">
                  <c:v>45306</c:v>
                </c:pt>
                <c:pt idx="32">
                  <c:v>45337</c:v>
                </c:pt>
                <c:pt idx="33">
                  <c:v>45366</c:v>
                </c:pt>
                <c:pt idx="34">
                  <c:v>45397</c:v>
                </c:pt>
                <c:pt idx="35">
                  <c:v>45427</c:v>
                </c:pt>
                <c:pt idx="36">
                  <c:v>45458</c:v>
                </c:pt>
                <c:pt idx="37">
                  <c:v>45488</c:v>
                </c:pt>
                <c:pt idx="38">
                  <c:v>45519</c:v>
                </c:pt>
                <c:pt idx="39">
                  <c:v>45550</c:v>
                </c:pt>
                <c:pt idx="40">
                  <c:v>45580</c:v>
                </c:pt>
                <c:pt idx="41">
                  <c:v>45611</c:v>
                </c:pt>
                <c:pt idx="42">
                  <c:v>45641</c:v>
                </c:pt>
                <c:pt idx="43">
                  <c:v>45672</c:v>
                </c:pt>
                <c:pt idx="44">
                  <c:v>45703</c:v>
                </c:pt>
                <c:pt idx="45">
                  <c:v>45731</c:v>
                </c:pt>
                <c:pt idx="46">
                  <c:v>45762</c:v>
                </c:pt>
                <c:pt idx="47">
                  <c:v>45792</c:v>
                </c:pt>
                <c:pt idx="48">
                  <c:v>45823</c:v>
                </c:pt>
                <c:pt idx="49">
                  <c:v>45853</c:v>
                </c:pt>
                <c:pt idx="50">
                  <c:v>45884</c:v>
                </c:pt>
                <c:pt idx="51">
                  <c:v>45915</c:v>
                </c:pt>
                <c:pt idx="52">
                  <c:v>45945</c:v>
                </c:pt>
                <c:pt idx="53">
                  <c:v>45976</c:v>
                </c:pt>
                <c:pt idx="54">
                  <c:v>46006</c:v>
                </c:pt>
                <c:pt idx="55">
                  <c:v>46037</c:v>
                </c:pt>
                <c:pt idx="56">
                  <c:v>46068</c:v>
                </c:pt>
                <c:pt idx="57">
                  <c:v>46096</c:v>
                </c:pt>
                <c:pt idx="58">
                  <c:v>46127</c:v>
                </c:pt>
                <c:pt idx="59">
                  <c:v>46157</c:v>
                </c:pt>
                <c:pt idx="60">
                  <c:v>46188</c:v>
                </c:pt>
                <c:pt idx="61">
                  <c:v>46218</c:v>
                </c:pt>
                <c:pt idx="62">
                  <c:v>46249</c:v>
                </c:pt>
                <c:pt idx="63">
                  <c:v>46280</c:v>
                </c:pt>
                <c:pt idx="64">
                  <c:v>46310</c:v>
                </c:pt>
                <c:pt idx="65">
                  <c:v>46341</c:v>
                </c:pt>
                <c:pt idx="66">
                  <c:v>46371</c:v>
                </c:pt>
                <c:pt idx="67">
                  <c:v>46402</c:v>
                </c:pt>
                <c:pt idx="68">
                  <c:v>46433</c:v>
                </c:pt>
                <c:pt idx="69">
                  <c:v>46461</c:v>
                </c:pt>
                <c:pt idx="70">
                  <c:v>46492</c:v>
                </c:pt>
                <c:pt idx="71">
                  <c:v>46522</c:v>
                </c:pt>
                <c:pt idx="72">
                  <c:v>46553</c:v>
                </c:pt>
                <c:pt idx="73">
                  <c:v>46583</c:v>
                </c:pt>
                <c:pt idx="74">
                  <c:v>46614</c:v>
                </c:pt>
                <c:pt idx="75">
                  <c:v>46645</c:v>
                </c:pt>
                <c:pt idx="76">
                  <c:v>46675</c:v>
                </c:pt>
                <c:pt idx="77">
                  <c:v>46706</c:v>
                </c:pt>
                <c:pt idx="78">
                  <c:v>46736</c:v>
                </c:pt>
                <c:pt idx="79">
                  <c:v>46767</c:v>
                </c:pt>
                <c:pt idx="80">
                  <c:v>46798</c:v>
                </c:pt>
                <c:pt idx="81">
                  <c:v>46827</c:v>
                </c:pt>
                <c:pt idx="82">
                  <c:v>46858</c:v>
                </c:pt>
                <c:pt idx="83">
                  <c:v>46888</c:v>
                </c:pt>
                <c:pt idx="84">
                  <c:v>46919</c:v>
                </c:pt>
                <c:pt idx="85">
                  <c:v>46949</c:v>
                </c:pt>
                <c:pt idx="86">
                  <c:v>46980</c:v>
                </c:pt>
                <c:pt idx="87">
                  <c:v>47011</c:v>
                </c:pt>
                <c:pt idx="88">
                  <c:v>47041</c:v>
                </c:pt>
                <c:pt idx="89">
                  <c:v>47072</c:v>
                </c:pt>
                <c:pt idx="90">
                  <c:v>47102</c:v>
                </c:pt>
                <c:pt idx="91">
                  <c:v>47133</c:v>
                </c:pt>
                <c:pt idx="92">
                  <c:v>47164</c:v>
                </c:pt>
                <c:pt idx="93">
                  <c:v>47192</c:v>
                </c:pt>
                <c:pt idx="94">
                  <c:v>47223</c:v>
                </c:pt>
                <c:pt idx="95">
                  <c:v>47253</c:v>
                </c:pt>
                <c:pt idx="96">
                  <c:v>47284</c:v>
                </c:pt>
                <c:pt idx="97">
                  <c:v>47314</c:v>
                </c:pt>
                <c:pt idx="98">
                  <c:v>47345</c:v>
                </c:pt>
                <c:pt idx="99">
                  <c:v>47376</c:v>
                </c:pt>
                <c:pt idx="100">
                  <c:v>47406</c:v>
                </c:pt>
                <c:pt idx="101">
                  <c:v>47437</c:v>
                </c:pt>
                <c:pt idx="102">
                  <c:v>47467</c:v>
                </c:pt>
                <c:pt idx="103">
                  <c:v>47498</c:v>
                </c:pt>
                <c:pt idx="104">
                  <c:v>47529</c:v>
                </c:pt>
                <c:pt idx="105">
                  <c:v>47557</c:v>
                </c:pt>
                <c:pt idx="106">
                  <c:v>47588</c:v>
                </c:pt>
                <c:pt idx="107">
                  <c:v>47618</c:v>
                </c:pt>
                <c:pt idx="108">
                  <c:v>47649</c:v>
                </c:pt>
                <c:pt idx="109">
                  <c:v>47679</c:v>
                </c:pt>
                <c:pt idx="110">
                  <c:v>47710</c:v>
                </c:pt>
                <c:pt idx="111">
                  <c:v>47741</c:v>
                </c:pt>
                <c:pt idx="112">
                  <c:v>47771</c:v>
                </c:pt>
                <c:pt idx="113">
                  <c:v>47802</c:v>
                </c:pt>
                <c:pt idx="114">
                  <c:v>47832</c:v>
                </c:pt>
                <c:pt idx="115">
                  <c:v>47863</c:v>
                </c:pt>
                <c:pt idx="116">
                  <c:v>47894</c:v>
                </c:pt>
                <c:pt idx="117">
                  <c:v>47922</c:v>
                </c:pt>
                <c:pt idx="118">
                  <c:v>47953</c:v>
                </c:pt>
                <c:pt idx="119">
                  <c:v>47983</c:v>
                </c:pt>
                <c:pt idx="120">
                  <c:v>48014</c:v>
                </c:pt>
                <c:pt idx="121">
                  <c:v>48044</c:v>
                </c:pt>
                <c:pt idx="122">
                  <c:v>48075</c:v>
                </c:pt>
                <c:pt idx="123">
                  <c:v>48106</c:v>
                </c:pt>
                <c:pt idx="124">
                  <c:v>48136</c:v>
                </c:pt>
                <c:pt idx="125">
                  <c:v>48167</c:v>
                </c:pt>
                <c:pt idx="126">
                  <c:v>48197</c:v>
                </c:pt>
                <c:pt idx="127">
                  <c:v>48228</c:v>
                </c:pt>
                <c:pt idx="128">
                  <c:v>48259</c:v>
                </c:pt>
                <c:pt idx="129">
                  <c:v>48288</c:v>
                </c:pt>
                <c:pt idx="130">
                  <c:v>48319</c:v>
                </c:pt>
                <c:pt idx="131">
                  <c:v>48349</c:v>
                </c:pt>
                <c:pt idx="132">
                  <c:v>48380</c:v>
                </c:pt>
                <c:pt idx="133">
                  <c:v>48410</c:v>
                </c:pt>
                <c:pt idx="134">
                  <c:v>48441</c:v>
                </c:pt>
                <c:pt idx="135">
                  <c:v>48472</c:v>
                </c:pt>
                <c:pt idx="136">
                  <c:v>48502</c:v>
                </c:pt>
                <c:pt idx="137">
                  <c:v>48533</c:v>
                </c:pt>
                <c:pt idx="138">
                  <c:v>48563</c:v>
                </c:pt>
                <c:pt idx="139">
                  <c:v>48594</c:v>
                </c:pt>
                <c:pt idx="140">
                  <c:v>48625</c:v>
                </c:pt>
                <c:pt idx="141">
                  <c:v>48653</c:v>
                </c:pt>
                <c:pt idx="142">
                  <c:v>48684</c:v>
                </c:pt>
                <c:pt idx="143">
                  <c:v>48714</c:v>
                </c:pt>
                <c:pt idx="144">
                  <c:v>48745</c:v>
                </c:pt>
                <c:pt idx="145">
                  <c:v>48775</c:v>
                </c:pt>
                <c:pt idx="146">
                  <c:v>48806</c:v>
                </c:pt>
                <c:pt idx="147">
                  <c:v>48837</c:v>
                </c:pt>
                <c:pt idx="148">
                  <c:v>48867</c:v>
                </c:pt>
                <c:pt idx="149">
                  <c:v>48898</c:v>
                </c:pt>
                <c:pt idx="150">
                  <c:v>48928</c:v>
                </c:pt>
                <c:pt idx="151">
                  <c:v>48959</c:v>
                </c:pt>
                <c:pt idx="152">
                  <c:v>48990</c:v>
                </c:pt>
                <c:pt idx="153">
                  <c:v>49018</c:v>
                </c:pt>
                <c:pt idx="154">
                  <c:v>49049</c:v>
                </c:pt>
                <c:pt idx="155">
                  <c:v>49079</c:v>
                </c:pt>
                <c:pt idx="156">
                  <c:v>49110</c:v>
                </c:pt>
                <c:pt idx="157">
                  <c:v>49140</c:v>
                </c:pt>
                <c:pt idx="158">
                  <c:v>49171</c:v>
                </c:pt>
                <c:pt idx="159">
                  <c:v>49202</c:v>
                </c:pt>
                <c:pt idx="160">
                  <c:v>49232</c:v>
                </c:pt>
                <c:pt idx="161">
                  <c:v>49263</c:v>
                </c:pt>
                <c:pt idx="162">
                  <c:v>49293</c:v>
                </c:pt>
                <c:pt idx="163">
                  <c:v>49324</c:v>
                </c:pt>
                <c:pt idx="164">
                  <c:v>49355</c:v>
                </c:pt>
                <c:pt idx="165">
                  <c:v>49383</c:v>
                </c:pt>
                <c:pt idx="166">
                  <c:v>49414</c:v>
                </c:pt>
                <c:pt idx="167">
                  <c:v>49444</c:v>
                </c:pt>
                <c:pt idx="168">
                  <c:v>49475</c:v>
                </c:pt>
                <c:pt idx="169">
                  <c:v>49505</c:v>
                </c:pt>
                <c:pt idx="170">
                  <c:v>49536</c:v>
                </c:pt>
                <c:pt idx="171">
                  <c:v>49567</c:v>
                </c:pt>
                <c:pt idx="172">
                  <c:v>49597</c:v>
                </c:pt>
                <c:pt idx="173">
                  <c:v>49628</c:v>
                </c:pt>
                <c:pt idx="174">
                  <c:v>49658</c:v>
                </c:pt>
                <c:pt idx="175">
                  <c:v>49689</c:v>
                </c:pt>
                <c:pt idx="176">
                  <c:v>49720</c:v>
                </c:pt>
                <c:pt idx="177">
                  <c:v>49749</c:v>
                </c:pt>
                <c:pt idx="178">
                  <c:v>49780</c:v>
                </c:pt>
                <c:pt idx="179">
                  <c:v>49810</c:v>
                </c:pt>
                <c:pt idx="180">
                  <c:v>49841</c:v>
                </c:pt>
                <c:pt idx="181">
                  <c:v>49871</c:v>
                </c:pt>
                <c:pt idx="182">
                  <c:v>49902</c:v>
                </c:pt>
                <c:pt idx="183">
                  <c:v>49933</c:v>
                </c:pt>
                <c:pt idx="184">
                  <c:v>49963</c:v>
                </c:pt>
                <c:pt idx="185">
                  <c:v>49994</c:v>
                </c:pt>
                <c:pt idx="186">
                  <c:v>50024</c:v>
                </c:pt>
                <c:pt idx="187">
                  <c:v>50055</c:v>
                </c:pt>
                <c:pt idx="188">
                  <c:v>50086</c:v>
                </c:pt>
                <c:pt idx="189">
                  <c:v>50114</c:v>
                </c:pt>
                <c:pt idx="190">
                  <c:v>50145</c:v>
                </c:pt>
                <c:pt idx="191">
                  <c:v>50175</c:v>
                </c:pt>
                <c:pt idx="192">
                  <c:v>50206</c:v>
                </c:pt>
                <c:pt idx="193">
                  <c:v>50236</c:v>
                </c:pt>
                <c:pt idx="194">
                  <c:v>50267</c:v>
                </c:pt>
                <c:pt idx="195">
                  <c:v>50298</c:v>
                </c:pt>
                <c:pt idx="196">
                  <c:v>50328</c:v>
                </c:pt>
                <c:pt idx="197">
                  <c:v>50359</c:v>
                </c:pt>
                <c:pt idx="198">
                  <c:v>50389</c:v>
                </c:pt>
                <c:pt idx="199">
                  <c:v>50420</c:v>
                </c:pt>
                <c:pt idx="200">
                  <c:v>50451</c:v>
                </c:pt>
                <c:pt idx="201">
                  <c:v>50479</c:v>
                </c:pt>
                <c:pt idx="202">
                  <c:v>50510</c:v>
                </c:pt>
                <c:pt idx="203">
                  <c:v>50540</c:v>
                </c:pt>
                <c:pt idx="204">
                  <c:v>50571</c:v>
                </c:pt>
                <c:pt idx="205">
                  <c:v>50601</c:v>
                </c:pt>
                <c:pt idx="206">
                  <c:v>50632</c:v>
                </c:pt>
                <c:pt idx="207">
                  <c:v>50663</c:v>
                </c:pt>
                <c:pt idx="208">
                  <c:v>50693</c:v>
                </c:pt>
                <c:pt idx="209">
                  <c:v>50724</c:v>
                </c:pt>
                <c:pt idx="210">
                  <c:v>50754</c:v>
                </c:pt>
                <c:pt idx="211">
                  <c:v>50785</c:v>
                </c:pt>
                <c:pt idx="212">
                  <c:v>50816</c:v>
                </c:pt>
                <c:pt idx="213">
                  <c:v>50844</c:v>
                </c:pt>
                <c:pt idx="214">
                  <c:v>50875</c:v>
                </c:pt>
                <c:pt idx="215">
                  <c:v>50905</c:v>
                </c:pt>
                <c:pt idx="216">
                  <c:v>50936</c:v>
                </c:pt>
                <c:pt idx="217">
                  <c:v>50966</c:v>
                </c:pt>
                <c:pt idx="218">
                  <c:v>50997</c:v>
                </c:pt>
                <c:pt idx="219">
                  <c:v>51028</c:v>
                </c:pt>
                <c:pt idx="220">
                  <c:v>51058</c:v>
                </c:pt>
                <c:pt idx="221">
                  <c:v>51089</c:v>
                </c:pt>
                <c:pt idx="222">
                  <c:v>51119</c:v>
                </c:pt>
                <c:pt idx="223">
                  <c:v>51150</c:v>
                </c:pt>
                <c:pt idx="224">
                  <c:v>51181</c:v>
                </c:pt>
                <c:pt idx="225">
                  <c:v>51210</c:v>
                </c:pt>
                <c:pt idx="226">
                  <c:v>51241</c:v>
                </c:pt>
                <c:pt idx="227">
                  <c:v>51271</c:v>
                </c:pt>
                <c:pt idx="228">
                  <c:v>51302</c:v>
                </c:pt>
                <c:pt idx="229">
                  <c:v>51332</c:v>
                </c:pt>
                <c:pt idx="230">
                  <c:v>51363</c:v>
                </c:pt>
                <c:pt idx="231">
                  <c:v>51394</c:v>
                </c:pt>
                <c:pt idx="232">
                  <c:v>51424</c:v>
                </c:pt>
                <c:pt idx="233">
                  <c:v>51455</c:v>
                </c:pt>
                <c:pt idx="234">
                  <c:v>51485</c:v>
                </c:pt>
                <c:pt idx="235">
                  <c:v>51516</c:v>
                </c:pt>
                <c:pt idx="236">
                  <c:v>51547</c:v>
                </c:pt>
                <c:pt idx="237">
                  <c:v>51575</c:v>
                </c:pt>
                <c:pt idx="238">
                  <c:v>51606</c:v>
                </c:pt>
                <c:pt idx="239">
                  <c:v>51636</c:v>
                </c:pt>
                <c:pt idx="240">
                  <c:v>51667</c:v>
                </c:pt>
                <c:pt idx="241">
                  <c:v>51697</c:v>
                </c:pt>
                <c:pt idx="242">
                  <c:v>51728</c:v>
                </c:pt>
                <c:pt idx="243">
                  <c:v>51759</c:v>
                </c:pt>
                <c:pt idx="244">
                  <c:v>51789</c:v>
                </c:pt>
                <c:pt idx="245">
                  <c:v>51820</c:v>
                </c:pt>
                <c:pt idx="246">
                  <c:v>51850</c:v>
                </c:pt>
                <c:pt idx="247">
                  <c:v>51881</c:v>
                </c:pt>
                <c:pt idx="248">
                  <c:v>51912</c:v>
                </c:pt>
                <c:pt idx="249">
                  <c:v>51940</c:v>
                </c:pt>
                <c:pt idx="250">
                  <c:v>51971</c:v>
                </c:pt>
                <c:pt idx="251">
                  <c:v>52001</c:v>
                </c:pt>
                <c:pt idx="252">
                  <c:v>52032</c:v>
                </c:pt>
                <c:pt idx="253">
                  <c:v>52062</c:v>
                </c:pt>
                <c:pt idx="254">
                  <c:v>52093</c:v>
                </c:pt>
                <c:pt idx="255">
                  <c:v>52124</c:v>
                </c:pt>
                <c:pt idx="256">
                  <c:v>52154</c:v>
                </c:pt>
                <c:pt idx="257">
                  <c:v>52185</c:v>
                </c:pt>
                <c:pt idx="258">
                  <c:v>52215</c:v>
                </c:pt>
                <c:pt idx="259">
                  <c:v>52246</c:v>
                </c:pt>
                <c:pt idx="260">
                  <c:v>52277</c:v>
                </c:pt>
                <c:pt idx="261">
                  <c:v>52305</c:v>
                </c:pt>
                <c:pt idx="262">
                  <c:v>52336</c:v>
                </c:pt>
                <c:pt idx="263">
                  <c:v>52366</c:v>
                </c:pt>
                <c:pt idx="264">
                  <c:v>52397</c:v>
                </c:pt>
                <c:pt idx="265">
                  <c:v>52427</c:v>
                </c:pt>
                <c:pt idx="266">
                  <c:v>52458</c:v>
                </c:pt>
                <c:pt idx="267">
                  <c:v>52489</c:v>
                </c:pt>
                <c:pt idx="268">
                  <c:v>52519</c:v>
                </c:pt>
                <c:pt idx="269">
                  <c:v>52550</c:v>
                </c:pt>
                <c:pt idx="270">
                  <c:v>52580</c:v>
                </c:pt>
                <c:pt idx="271">
                  <c:v>52611</c:v>
                </c:pt>
                <c:pt idx="272">
                  <c:v>52642</c:v>
                </c:pt>
                <c:pt idx="273">
                  <c:v>52671</c:v>
                </c:pt>
                <c:pt idx="274">
                  <c:v>52702</c:v>
                </c:pt>
                <c:pt idx="275">
                  <c:v>52732</c:v>
                </c:pt>
                <c:pt idx="276">
                  <c:v>52763</c:v>
                </c:pt>
                <c:pt idx="277">
                  <c:v>52793</c:v>
                </c:pt>
                <c:pt idx="278">
                  <c:v>52824</c:v>
                </c:pt>
                <c:pt idx="279">
                  <c:v>52855</c:v>
                </c:pt>
                <c:pt idx="280">
                  <c:v>52885</c:v>
                </c:pt>
                <c:pt idx="281">
                  <c:v>52916</c:v>
                </c:pt>
                <c:pt idx="282">
                  <c:v>52946</c:v>
                </c:pt>
                <c:pt idx="283">
                  <c:v>52977</c:v>
                </c:pt>
                <c:pt idx="284">
                  <c:v>53008</c:v>
                </c:pt>
                <c:pt idx="285">
                  <c:v>53036</c:v>
                </c:pt>
                <c:pt idx="286">
                  <c:v>53067</c:v>
                </c:pt>
                <c:pt idx="287">
                  <c:v>53097</c:v>
                </c:pt>
                <c:pt idx="288">
                  <c:v>53128</c:v>
                </c:pt>
                <c:pt idx="289">
                  <c:v>53158</c:v>
                </c:pt>
                <c:pt idx="290">
                  <c:v>53189</c:v>
                </c:pt>
                <c:pt idx="291">
                  <c:v>53220</c:v>
                </c:pt>
                <c:pt idx="292">
                  <c:v>53250</c:v>
                </c:pt>
                <c:pt idx="293">
                  <c:v>53281</c:v>
                </c:pt>
                <c:pt idx="294">
                  <c:v>53311</c:v>
                </c:pt>
                <c:pt idx="295">
                  <c:v>53342</c:v>
                </c:pt>
                <c:pt idx="296">
                  <c:v>53373</c:v>
                </c:pt>
                <c:pt idx="297">
                  <c:v>53401</c:v>
                </c:pt>
                <c:pt idx="298">
                  <c:v>53432</c:v>
                </c:pt>
                <c:pt idx="299">
                  <c:v>53462</c:v>
                </c:pt>
                <c:pt idx="300">
                  <c:v>53493</c:v>
                </c:pt>
                <c:pt idx="301">
                  <c:v>53523</c:v>
                </c:pt>
                <c:pt idx="302">
                  <c:v>53554</c:v>
                </c:pt>
                <c:pt idx="303">
                  <c:v>53585</c:v>
                </c:pt>
                <c:pt idx="304">
                  <c:v>53615</c:v>
                </c:pt>
                <c:pt idx="305">
                  <c:v>53646</c:v>
                </c:pt>
                <c:pt idx="306">
                  <c:v>53676</c:v>
                </c:pt>
                <c:pt idx="307">
                  <c:v>53707</c:v>
                </c:pt>
                <c:pt idx="308">
                  <c:v>53738</c:v>
                </c:pt>
                <c:pt idx="309">
                  <c:v>53766</c:v>
                </c:pt>
                <c:pt idx="310">
                  <c:v>53797</c:v>
                </c:pt>
                <c:pt idx="311">
                  <c:v>53827</c:v>
                </c:pt>
                <c:pt idx="312">
                  <c:v>53858</c:v>
                </c:pt>
                <c:pt idx="313">
                  <c:v>53888</c:v>
                </c:pt>
                <c:pt idx="314">
                  <c:v>53919</c:v>
                </c:pt>
                <c:pt idx="315">
                  <c:v>53950</c:v>
                </c:pt>
                <c:pt idx="316">
                  <c:v>53980</c:v>
                </c:pt>
                <c:pt idx="317">
                  <c:v>54011</c:v>
                </c:pt>
                <c:pt idx="318">
                  <c:v>54041</c:v>
                </c:pt>
                <c:pt idx="319">
                  <c:v>54072</c:v>
                </c:pt>
                <c:pt idx="320">
                  <c:v>54103</c:v>
                </c:pt>
                <c:pt idx="321">
                  <c:v>54132</c:v>
                </c:pt>
                <c:pt idx="322">
                  <c:v>54163</c:v>
                </c:pt>
                <c:pt idx="323">
                  <c:v>54193</c:v>
                </c:pt>
                <c:pt idx="324">
                  <c:v>54224</c:v>
                </c:pt>
                <c:pt idx="325">
                  <c:v>54254</c:v>
                </c:pt>
                <c:pt idx="326">
                  <c:v>54285</c:v>
                </c:pt>
                <c:pt idx="327">
                  <c:v>54316</c:v>
                </c:pt>
                <c:pt idx="328">
                  <c:v>54346</c:v>
                </c:pt>
                <c:pt idx="329">
                  <c:v>54377</c:v>
                </c:pt>
                <c:pt idx="330">
                  <c:v>54407</c:v>
                </c:pt>
                <c:pt idx="331">
                  <c:v>54438</c:v>
                </c:pt>
                <c:pt idx="332">
                  <c:v>54469</c:v>
                </c:pt>
                <c:pt idx="333">
                  <c:v>54497</c:v>
                </c:pt>
                <c:pt idx="334">
                  <c:v>54528</c:v>
                </c:pt>
                <c:pt idx="335">
                  <c:v>54558</c:v>
                </c:pt>
                <c:pt idx="336">
                  <c:v>54589</c:v>
                </c:pt>
                <c:pt idx="337">
                  <c:v>54619</c:v>
                </c:pt>
                <c:pt idx="338">
                  <c:v>54650</c:v>
                </c:pt>
                <c:pt idx="339">
                  <c:v>54681</c:v>
                </c:pt>
                <c:pt idx="340">
                  <c:v>54711</c:v>
                </c:pt>
                <c:pt idx="341">
                  <c:v>54742</c:v>
                </c:pt>
                <c:pt idx="342">
                  <c:v>54772</c:v>
                </c:pt>
                <c:pt idx="343">
                  <c:v>54803</c:v>
                </c:pt>
                <c:pt idx="344">
                  <c:v>54834</c:v>
                </c:pt>
                <c:pt idx="345">
                  <c:v>54862</c:v>
                </c:pt>
                <c:pt idx="346">
                  <c:v>54893</c:v>
                </c:pt>
                <c:pt idx="347">
                  <c:v>54923</c:v>
                </c:pt>
                <c:pt idx="348">
                  <c:v>54954</c:v>
                </c:pt>
                <c:pt idx="349">
                  <c:v>54984</c:v>
                </c:pt>
                <c:pt idx="350">
                  <c:v>55015</c:v>
                </c:pt>
                <c:pt idx="351">
                  <c:v>55046</c:v>
                </c:pt>
                <c:pt idx="352">
                  <c:v>55076</c:v>
                </c:pt>
                <c:pt idx="353">
                  <c:v>55107</c:v>
                </c:pt>
                <c:pt idx="354">
                  <c:v>55137</c:v>
                </c:pt>
                <c:pt idx="355">
                  <c:v>55168</c:v>
                </c:pt>
                <c:pt idx="356">
                  <c:v>55199</c:v>
                </c:pt>
                <c:pt idx="357">
                  <c:v>55227</c:v>
                </c:pt>
                <c:pt idx="358">
                  <c:v>55258</c:v>
                </c:pt>
                <c:pt idx="359">
                  <c:v>55288</c:v>
                </c:pt>
              </c:numCache>
            </c:numRef>
          </c:cat>
          <c:val>
            <c:numRef>
              <c:f>대출금리계산기!$E$16:$E$375</c:f>
              <c:numCache>
                <c:formatCode>_-[$₩-412]* #,##0_-;\-[$₩-412]* #,##0_-;_-[$₩-412]* "-"??_-;_-@_-</c:formatCode>
                <c:ptCount val="360"/>
                <c:pt idx="0">
                  <c:v>416666.66666666669</c:v>
                </c:pt>
                <c:pt idx="1">
                  <c:v>415509.25925925927</c:v>
                </c:pt>
                <c:pt idx="2">
                  <c:v>414351.85185185185</c:v>
                </c:pt>
                <c:pt idx="3">
                  <c:v>413194.44444444444</c:v>
                </c:pt>
                <c:pt idx="4">
                  <c:v>412037.03703703708</c:v>
                </c:pt>
                <c:pt idx="5">
                  <c:v>410879.62962962966</c:v>
                </c:pt>
                <c:pt idx="6">
                  <c:v>409722.22222222225</c:v>
                </c:pt>
                <c:pt idx="7">
                  <c:v>408564.81481481483</c:v>
                </c:pt>
                <c:pt idx="8">
                  <c:v>407407.40740740747</c:v>
                </c:pt>
                <c:pt idx="9">
                  <c:v>406250.00000000006</c:v>
                </c:pt>
                <c:pt idx="10">
                  <c:v>405092.59259259264</c:v>
                </c:pt>
                <c:pt idx="11">
                  <c:v>403935.18518518528</c:v>
                </c:pt>
                <c:pt idx="12">
                  <c:v>402777.77777777787</c:v>
                </c:pt>
                <c:pt idx="13">
                  <c:v>401620.37037037045</c:v>
                </c:pt>
                <c:pt idx="14">
                  <c:v>400462.96296296304</c:v>
                </c:pt>
                <c:pt idx="15">
                  <c:v>399305.55555555568</c:v>
                </c:pt>
                <c:pt idx="16">
                  <c:v>398148.14814814826</c:v>
                </c:pt>
                <c:pt idx="17">
                  <c:v>396990.74074074085</c:v>
                </c:pt>
                <c:pt idx="18">
                  <c:v>395833.33333333343</c:v>
                </c:pt>
                <c:pt idx="19">
                  <c:v>394675.92592592607</c:v>
                </c:pt>
                <c:pt idx="20">
                  <c:v>393518.51851851866</c:v>
                </c:pt>
                <c:pt idx="21">
                  <c:v>392361.11111111124</c:v>
                </c:pt>
                <c:pt idx="22">
                  <c:v>391203.70370370382</c:v>
                </c:pt>
                <c:pt idx="23">
                  <c:v>390046.29629629647</c:v>
                </c:pt>
                <c:pt idx="24">
                  <c:v>388888.88888888905</c:v>
                </c:pt>
                <c:pt idx="25">
                  <c:v>387731.48148148163</c:v>
                </c:pt>
                <c:pt idx="26">
                  <c:v>386574.07407407428</c:v>
                </c:pt>
                <c:pt idx="27">
                  <c:v>385416.66666666686</c:v>
                </c:pt>
                <c:pt idx="28">
                  <c:v>384259.25925925944</c:v>
                </c:pt>
                <c:pt idx="29">
                  <c:v>383101.85185185203</c:v>
                </c:pt>
                <c:pt idx="30">
                  <c:v>381944.44444444467</c:v>
                </c:pt>
                <c:pt idx="31">
                  <c:v>380787.03703703725</c:v>
                </c:pt>
                <c:pt idx="32">
                  <c:v>379629.62962962984</c:v>
                </c:pt>
                <c:pt idx="33">
                  <c:v>378472.22222222242</c:v>
                </c:pt>
                <c:pt idx="34">
                  <c:v>377314.81481481506</c:v>
                </c:pt>
                <c:pt idx="35">
                  <c:v>376157.40740740765</c:v>
                </c:pt>
                <c:pt idx="36">
                  <c:v>375000.00000000023</c:v>
                </c:pt>
                <c:pt idx="37">
                  <c:v>373842.59259259282</c:v>
                </c:pt>
                <c:pt idx="38">
                  <c:v>372685.18518518546</c:v>
                </c:pt>
                <c:pt idx="39">
                  <c:v>371527.77777777804</c:v>
                </c:pt>
                <c:pt idx="40">
                  <c:v>370370.37037037063</c:v>
                </c:pt>
                <c:pt idx="41">
                  <c:v>369212.96296296327</c:v>
                </c:pt>
                <c:pt idx="42">
                  <c:v>368055.55555555585</c:v>
                </c:pt>
                <c:pt idx="43">
                  <c:v>366898.14814814844</c:v>
                </c:pt>
                <c:pt idx="44">
                  <c:v>365740.74074074102</c:v>
                </c:pt>
                <c:pt idx="45">
                  <c:v>364583.33333333366</c:v>
                </c:pt>
                <c:pt idx="46">
                  <c:v>363425.92592592625</c:v>
                </c:pt>
                <c:pt idx="47">
                  <c:v>362268.51851851883</c:v>
                </c:pt>
                <c:pt idx="48">
                  <c:v>361111.11111111142</c:v>
                </c:pt>
                <c:pt idx="49">
                  <c:v>359953.70370370406</c:v>
                </c:pt>
                <c:pt idx="50">
                  <c:v>358796.29629629664</c:v>
                </c:pt>
                <c:pt idx="51">
                  <c:v>357638.88888888923</c:v>
                </c:pt>
                <c:pt idx="52">
                  <c:v>356481.48148148181</c:v>
                </c:pt>
                <c:pt idx="53">
                  <c:v>355324.07407407445</c:v>
                </c:pt>
                <c:pt idx="54">
                  <c:v>354166.66666666704</c:v>
                </c:pt>
                <c:pt idx="55">
                  <c:v>353009.25925925962</c:v>
                </c:pt>
                <c:pt idx="56">
                  <c:v>351851.85185185226</c:v>
                </c:pt>
                <c:pt idx="57">
                  <c:v>350694.44444444485</c:v>
                </c:pt>
                <c:pt idx="58">
                  <c:v>349537.03703703743</c:v>
                </c:pt>
                <c:pt idx="59">
                  <c:v>348379.62962963001</c:v>
                </c:pt>
                <c:pt idx="60">
                  <c:v>347222.22222222266</c:v>
                </c:pt>
                <c:pt idx="61">
                  <c:v>346064.81481481524</c:v>
                </c:pt>
                <c:pt idx="62">
                  <c:v>344907.40740740782</c:v>
                </c:pt>
                <c:pt idx="63">
                  <c:v>343750.00000000041</c:v>
                </c:pt>
                <c:pt idx="64">
                  <c:v>342592.59259259305</c:v>
                </c:pt>
                <c:pt idx="65">
                  <c:v>341435.18518518563</c:v>
                </c:pt>
                <c:pt idx="66">
                  <c:v>340277.77777777822</c:v>
                </c:pt>
                <c:pt idx="67">
                  <c:v>339120.3703703708</c:v>
                </c:pt>
                <c:pt idx="68">
                  <c:v>337962.96296296344</c:v>
                </c:pt>
                <c:pt idx="69">
                  <c:v>336805.55555555603</c:v>
                </c:pt>
                <c:pt idx="70">
                  <c:v>335648.14814814861</c:v>
                </c:pt>
                <c:pt idx="71">
                  <c:v>334490.74074074125</c:v>
                </c:pt>
                <c:pt idx="72">
                  <c:v>333333.33333333384</c:v>
                </c:pt>
                <c:pt idx="73">
                  <c:v>332175.92592592642</c:v>
                </c:pt>
                <c:pt idx="74">
                  <c:v>331018.51851851901</c:v>
                </c:pt>
                <c:pt idx="75">
                  <c:v>329861.11111111165</c:v>
                </c:pt>
                <c:pt idx="76">
                  <c:v>328703.70370370423</c:v>
                </c:pt>
                <c:pt idx="77">
                  <c:v>327546.29629629682</c:v>
                </c:pt>
                <c:pt idx="78">
                  <c:v>326388.8888888894</c:v>
                </c:pt>
                <c:pt idx="79">
                  <c:v>325231.48148148204</c:v>
                </c:pt>
                <c:pt idx="80">
                  <c:v>324074.07407407463</c:v>
                </c:pt>
                <c:pt idx="81">
                  <c:v>322916.66666666721</c:v>
                </c:pt>
                <c:pt idx="82">
                  <c:v>321759.25925925979</c:v>
                </c:pt>
                <c:pt idx="83">
                  <c:v>320601.85185185244</c:v>
                </c:pt>
                <c:pt idx="84">
                  <c:v>319444.44444444502</c:v>
                </c:pt>
                <c:pt idx="85">
                  <c:v>318287.0370370376</c:v>
                </c:pt>
                <c:pt idx="86">
                  <c:v>317129.62962963025</c:v>
                </c:pt>
                <c:pt idx="87">
                  <c:v>315972.22222222283</c:v>
                </c:pt>
                <c:pt idx="88">
                  <c:v>314814.81481481541</c:v>
                </c:pt>
                <c:pt idx="89">
                  <c:v>313657.407407408</c:v>
                </c:pt>
                <c:pt idx="90">
                  <c:v>312500.00000000064</c:v>
                </c:pt>
                <c:pt idx="91">
                  <c:v>311342.59259259322</c:v>
                </c:pt>
                <c:pt idx="92">
                  <c:v>310185.18518518581</c:v>
                </c:pt>
                <c:pt idx="93">
                  <c:v>309027.77777777839</c:v>
                </c:pt>
                <c:pt idx="94">
                  <c:v>307870.37037037103</c:v>
                </c:pt>
                <c:pt idx="95">
                  <c:v>306712.96296296362</c:v>
                </c:pt>
                <c:pt idx="96">
                  <c:v>305555.5555555562</c:v>
                </c:pt>
                <c:pt idx="97">
                  <c:v>304398.14814814879</c:v>
                </c:pt>
                <c:pt idx="98">
                  <c:v>303240.74074074143</c:v>
                </c:pt>
                <c:pt idx="99">
                  <c:v>302083.33333333401</c:v>
                </c:pt>
                <c:pt idx="100">
                  <c:v>300925.9259259266</c:v>
                </c:pt>
                <c:pt idx="101">
                  <c:v>299768.51851851924</c:v>
                </c:pt>
                <c:pt idx="102">
                  <c:v>298611.11111111182</c:v>
                </c:pt>
                <c:pt idx="103">
                  <c:v>297453.70370370441</c:v>
                </c:pt>
                <c:pt idx="104">
                  <c:v>296296.29629629699</c:v>
                </c:pt>
                <c:pt idx="105">
                  <c:v>295138.88888888963</c:v>
                </c:pt>
                <c:pt idx="106">
                  <c:v>293981.48148148222</c:v>
                </c:pt>
                <c:pt idx="107">
                  <c:v>292824.0740740748</c:v>
                </c:pt>
                <c:pt idx="108">
                  <c:v>291666.66666666738</c:v>
                </c:pt>
                <c:pt idx="109">
                  <c:v>290509.25925926003</c:v>
                </c:pt>
                <c:pt idx="110">
                  <c:v>289351.85185185261</c:v>
                </c:pt>
                <c:pt idx="111">
                  <c:v>288194.44444444519</c:v>
                </c:pt>
                <c:pt idx="112">
                  <c:v>287037.03703703778</c:v>
                </c:pt>
                <c:pt idx="113">
                  <c:v>285879.62962963042</c:v>
                </c:pt>
                <c:pt idx="114">
                  <c:v>284722.222222223</c:v>
                </c:pt>
                <c:pt idx="115">
                  <c:v>283564.81481481559</c:v>
                </c:pt>
                <c:pt idx="116">
                  <c:v>282407.40740740823</c:v>
                </c:pt>
                <c:pt idx="117">
                  <c:v>281250.00000000081</c:v>
                </c:pt>
                <c:pt idx="118">
                  <c:v>280092.5925925934</c:v>
                </c:pt>
                <c:pt idx="119">
                  <c:v>278935.18518518598</c:v>
                </c:pt>
                <c:pt idx="120">
                  <c:v>277777.77777777863</c:v>
                </c:pt>
                <c:pt idx="121">
                  <c:v>276620.37037037121</c:v>
                </c:pt>
                <c:pt idx="122">
                  <c:v>275462.96296296379</c:v>
                </c:pt>
                <c:pt idx="123">
                  <c:v>274305.55555555638</c:v>
                </c:pt>
                <c:pt idx="124">
                  <c:v>273148.14814814902</c:v>
                </c:pt>
                <c:pt idx="125">
                  <c:v>271990.7407407416</c:v>
                </c:pt>
                <c:pt idx="126">
                  <c:v>270833.33333333419</c:v>
                </c:pt>
                <c:pt idx="127">
                  <c:v>269675.92592592677</c:v>
                </c:pt>
                <c:pt idx="128">
                  <c:v>268518.51851851941</c:v>
                </c:pt>
                <c:pt idx="129">
                  <c:v>267361.111111112</c:v>
                </c:pt>
                <c:pt idx="130">
                  <c:v>266203.70370370458</c:v>
                </c:pt>
                <c:pt idx="131">
                  <c:v>265046.29629629722</c:v>
                </c:pt>
                <c:pt idx="132">
                  <c:v>263888.88888888981</c:v>
                </c:pt>
                <c:pt idx="133">
                  <c:v>262731.48148148239</c:v>
                </c:pt>
                <c:pt idx="134">
                  <c:v>261574.074074075</c:v>
                </c:pt>
                <c:pt idx="135">
                  <c:v>260416.66666666759</c:v>
                </c:pt>
                <c:pt idx="136">
                  <c:v>259259.2592592602</c:v>
                </c:pt>
                <c:pt idx="137">
                  <c:v>258101.85185185279</c:v>
                </c:pt>
                <c:pt idx="138">
                  <c:v>256944.4444444454</c:v>
                </c:pt>
                <c:pt idx="139">
                  <c:v>255787.03703703798</c:v>
                </c:pt>
                <c:pt idx="140">
                  <c:v>254629.6296296306</c:v>
                </c:pt>
                <c:pt idx="141">
                  <c:v>253472.22222222318</c:v>
                </c:pt>
                <c:pt idx="142">
                  <c:v>252314.81481481579</c:v>
                </c:pt>
                <c:pt idx="143">
                  <c:v>251157.40740740838</c:v>
                </c:pt>
                <c:pt idx="144">
                  <c:v>250000.00000000099</c:v>
                </c:pt>
                <c:pt idx="145">
                  <c:v>248842.5925925936</c:v>
                </c:pt>
                <c:pt idx="146">
                  <c:v>247685.18518518619</c:v>
                </c:pt>
                <c:pt idx="147">
                  <c:v>246527.7777777788</c:v>
                </c:pt>
                <c:pt idx="148">
                  <c:v>245370.37037037138</c:v>
                </c:pt>
                <c:pt idx="149">
                  <c:v>244212.962962964</c:v>
                </c:pt>
                <c:pt idx="150">
                  <c:v>243055.55555555658</c:v>
                </c:pt>
                <c:pt idx="151">
                  <c:v>241898.14814814919</c:v>
                </c:pt>
                <c:pt idx="152">
                  <c:v>240740.74074074178</c:v>
                </c:pt>
                <c:pt idx="153">
                  <c:v>239583.33333333439</c:v>
                </c:pt>
                <c:pt idx="154">
                  <c:v>238425.92592592697</c:v>
                </c:pt>
                <c:pt idx="155">
                  <c:v>237268.51851851959</c:v>
                </c:pt>
                <c:pt idx="156">
                  <c:v>236111.11111111217</c:v>
                </c:pt>
                <c:pt idx="157">
                  <c:v>234953.70370370478</c:v>
                </c:pt>
                <c:pt idx="158">
                  <c:v>233796.29629629737</c:v>
                </c:pt>
                <c:pt idx="159">
                  <c:v>232638.88888888998</c:v>
                </c:pt>
                <c:pt idx="160">
                  <c:v>231481.48148148259</c:v>
                </c:pt>
                <c:pt idx="161">
                  <c:v>230324.07407407518</c:v>
                </c:pt>
                <c:pt idx="162">
                  <c:v>229166.66666666779</c:v>
                </c:pt>
                <c:pt idx="163">
                  <c:v>228009.25925926038</c:v>
                </c:pt>
                <c:pt idx="164">
                  <c:v>226851.85185185299</c:v>
                </c:pt>
                <c:pt idx="165">
                  <c:v>225694.44444444557</c:v>
                </c:pt>
                <c:pt idx="166">
                  <c:v>224537.03703703819</c:v>
                </c:pt>
                <c:pt idx="167">
                  <c:v>223379.62962963077</c:v>
                </c:pt>
                <c:pt idx="168">
                  <c:v>222222.22222222338</c:v>
                </c:pt>
                <c:pt idx="169">
                  <c:v>221064.81481481597</c:v>
                </c:pt>
                <c:pt idx="170">
                  <c:v>219907.40740740858</c:v>
                </c:pt>
                <c:pt idx="171">
                  <c:v>218750.00000000116</c:v>
                </c:pt>
                <c:pt idx="172">
                  <c:v>217592.59259259378</c:v>
                </c:pt>
                <c:pt idx="173">
                  <c:v>216435.18518518636</c:v>
                </c:pt>
                <c:pt idx="174">
                  <c:v>215277.77777777897</c:v>
                </c:pt>
                <c:pt idx="175">
                  <c:v>214120.37037037159</c:v>
                </c:pt>
                <c:pt idx="176">
                  <c:v>212962.96296296417</c:v>
                </c:pt>
                <c:pt idx="177">
                  <c:v>211805.55555555678</c:v>
                </c:pt>
                <c:pt idx="178">
                  <c:v>210648.14814814937</c:v>
                </c:pt>
                <c:pt idx="179">
                  <c:v>209490.74074074198</c:v>
                </c:pt>
                <c:pt idx="180">
                  <c:v>208333.33333333457</c:v>
                </c:pt>
                <c:pt idx="181">
                  <c:v>207175.92592592718</c:v>
                </c:pt>
                <c:pt idx="182">
                  <c:v>206018.51851851976</c:v>
                </c:pt>
                <c:pt idx="183">
                  <c:v>204861.11111111238</c:v>
                </c:pt>
                <c:pt idx="184">
                  <c:v>203703.70370370496</c:v>
                </c:pt>
                <c:pt idx="185">
                  <c:v>202546.29629629757</c:v>
                </c:pt>
                <c:pt idx="186">
                  <c:v>201388.88888889016</c:v>
                </c:pt>
                <c:pt idx="187">
                  <c:v>200231.48148148277</c:v>
                </c:pt>
                <c:pt idx="188">
                  <c:v>199074.07407407538</c:v>
                </c:pt>
                <c:pt idx="189">
                  <c:v>197916.66666666797</c:v>
                </c:pt>
                <c:pt idx="190">
                  <c:v>196759.25925926058</c:v>
                </c:pt>
                <c:pt idx="191">
                  <c:v>195601.85185185316</c:v>
                </c:pt>
                <c:pt idx="192">
                  <c:v>194444.44444444578</c:v>
                </c:pt>
                <c:pt idx="193">
                  <c:v>193287.03703703836</c:v>
                </c:pt>
                <c:pt idx="194">
                  <c:v>192129.62962963097</c:v>
                </c:pt>
                <c:pt idx="195">
                  <c:v>190972.22222222356</c:v>
                </c:pt>
                <c:pt idx="196">
                  <c:v>189814.81481481617</c:v>
                </c:pt>
                <c:pt idx="197">
                  <c:v>188657.40740740875</c:v>
                </c:pt>
                <c:pt idx="198">
                  <c:v>187500.00000000137</c:v>
                </c:pt>
                <c:pt idx="199">
                  <c:v>186342.59259259395</c:v>
                </c:pt>
                <c:pt idx="200">
                  <c:v>185185.18518518656</c:v>
                </c:pt>
                <c:pt idx="201">
                  <c:v>184027.77777777915</c:v>
                </c:pt>
                <c:pt idx="202">
                  <c:v>182870.37037037176</c:v>
                </c:pt>
                <c:pt idx="203">
                  <c:v>181712.96296296438</c:v>
                </c:pt>
                <c:pt idx="204">
                  <c:v>180555.55555555696</c:v>
                </c:pt>
                <c:pt idx="205">
                  <c:v>179398.14814814957</c:v>
                </c:pt>
                <c:pt idx="206">
                  <c:v>178240.74074074216</c:v>
                </c:pt>
                <c:pt idx="207">
                  <c:v>177083.33333333477</c:v>
                </c:pt>
                <c:pt idx="208">
                  <c:v>175925.92592592735</c:v>
                </c:pt>
                <c:pt idx="209">
                  <c:v>174768.51851851997</c:v>
                </c:pt>
                <c:pt idx="210">
                  <c:v>173611.11111111255</c:v>
                </c:pt>
                <c:pt idx="211">
                  <c:v>172453.70370370516</c:v>
                </c:pt>
                <c:pt idx="212">
                  <c:v>171296.29629629775</c:v>
                </c:pt>
                <c:pt idx="213">
                  <c:v>170138.88888889036</c:v>
                </c:pt>
                <c:pt idx="214">
                  <c:v>168981.48148148294</c:v>
                </c:pt>
                <c:pt idx="215">
                  <c:v>167824.07407407556</c:v>
                </c:pt>
                <c:pt idx="216">
                  <c:v>166666.66666666814</c:v>
                </c:pt>
                <c:pt idx="217">
                  <c:v>165509.25925926075</c:v>
                </c:pt>
                <c:pt idx="218">
                  <c:v>164351.85185185337</c:v>
                </c:pt>
                <c:pt idx="219">
                  <c:v>163194.44444444595</c:v>
                </c:pt>
                <c:pt idx="220">
                  <c:v>162037.03703703856</c:v>
                </c:pt>
                <c:pt idx="221">
                  <c:v>160879.62962963115</c:v>
                </c:pt>
                <c:pt idx="222">
                  <c:v>159722.22222222376</c:v>
                </c:pt>
                <c:pt idx="223">
                  <c:v>158564.81481481635</c:v>
                </c:pt>
                <c:pt idx="224">
                  <c:v>157407.40740740896</c:v>
                </c:pt>
                <c:pt idx="225">
                  <c:v>156250.00000000154</c:v>
                </c:pt>
                <c:pt idx="226">
                  <c:v>155092.59259259416</c:v>
                </c:pt>
                <c:pt idx="227">
                  <c:v>153935.18518518674</c:v>
                </c:pt>
                <c:pt idx="228">
                  <c:v>152777.77777777935</c:v>
                </c:pt>
                <c:pt idx="229">
                  <c:v>151620.37037037194</c:v>
                </c:pt>
                <c:pt idx="230">
                  <c:v>150462.96296296455</c:v>
                </c:pt>
                <c:pt idx="231">
                  <c:v>149305.55555555713</c:v>
                </c:pt>
                <c:pt idx="232">
                  <c:v>148148.14814814975</c:v>
                </c:pt>
                <c:pt idx="233">
                  <c:v>146990.74074074236</c:v>
                </c:pt>
                <c:pt idx="234">
                  <c:v>145833.33333333494</c:v>
                </c:pt>
                <c:pt idx="235">
                  <c:v>144675.92592592756</c:v>
                </c:pt>
                <c:pt idx="236">
                  <c:v>143518.51851852014</c:v>
                </c:pt>
                <c:pt idx="237">
                  <c:v>142361.11111111275</c:v>
                </c:pt>
                <c:pt idx="238">
                  <c:v>141203.70370370534</c:v>
                </c:pt>
                <c:pt idx="239">
                  <c:v>140046.29629629795</c:v>
                </c:pt>
                <c:pt idx="240">
                  <c:v>138888.88888889053</c:v>
                </c:pt>
                <c:pt idx="241">
                  <c:v>137731.48148148315</c:v>
                </c:pt>
                <c:pt idx="242">
                  <c:v>136574.07407407573</c:v>
                </c:pt>
                <c:pt idx="243">
                  <c:v>135416.66666666834</c:v>
                </c:pt>
                <c:pt idx="244">
                  <c:v>134259.25925926093</c:v>
                </c:pt>
                <c:pt idx="245">
                  <c:v>133101.85185185354</c:v>
                </c:pt>
                <c:pt idx="246">
                  <c:v>131944.44444444613</c:v>
                </c:pt>
                <c:pt idx="247">
                  <c:v>130787.03703703874</c:v>
                </c:pt>
                <c:pt idx="248">
                  <c:v>129629.62962963134</c:v>
                </c:pt>
                <c:pt idx="249">
                  <c:v>128472.22222222394</c:v>
                </c:pt>
                <c:pt idx="250">
                  <c:v>127314.81481481653</c:v>
                </c:pt>
                <c:pt idx="251">
                  <c:v>126157.40740740913</c:v>
                </c:pt>
                <c:pt idx="252">
                  <c:v>125000.00000000173</c:v>
                </c:pt>
                <c:pt idx="253">
                  <c:v>123842.59259259433</c:v>
                </c:pt>
                <c:pt idx="254">
                  <c:v>122685.18518518693</c:v>
                </c:pt>
                <c:pt idx="255">
                  <c:v>121527.77777777954</c:v>
                </c:pt>
                <c:pt idx="256">
                  <c:v>120370.37037037214</c:v>
                </c:pt>
                <c:pt idx="257">
                  <c:v>119212.96296296474</c:v>
                </c:pt>
                <c:pt idx="258">
                  <c:v>118055.55555555734</c:v>
                </c:pt>
                <c:pt idx="259">
                  <c:v>116898.14814814994</c:v>
                </c:pt>
                <c:pt idx="260">
                  <c:v>115740.74074074253</c:v>
                </c:pt>
                <c:pt idx="261">
                  <c:v>114583.33333333513</c:v>
                </c:pt>
                <c:pt idx="262">
                  <c:v>113425.92592592773</c:v>
                </c:pt>
                <c:pt idx="263">
                  <c:v>112268.51851852033</c:v>
                </c:pt>
                <c:pt idx="264">
                  <c:v>111111.11111111293</c:v>
                </c:pt>
                <c:pt idx="265">
                  <c:v>109953.70370370553</c:v>
                </c:pt>
                <c:pt idx="266">
                  <c:v>108796.29629629813</c:v>
                </c:pt>
                <c:pt idx="267">
                  <c:v>107638.88888889072</c:v>
                </c:pt>
                <c:pt idx="268">
                  <c:v>106481.48148148332</c:v>
                </c:pt>
                <c:pt idx="269">
                  <c:v>105324.07407407592</c:v>
                </c:pt>
                <c:pt idx="270">
                  <c:v>104166.66666666853</c:v>
                </c:pt>
                <c:pt idx="271">
                  <c:v>103009.25925926113</c:v>
                </c:pt>
                <c:pt idx="272">
                  <c:v>101851.85185185373</c:v>
                </c:pt>
                <c:pt idx="273">
                  <c:v>100694.44444444633</c:v>
                </c:pt>
                <c:pt idx="274">
                  <c:v>99537.037037038928</c:v>
                </c:pt>
                <c:pt idx="275">
                  <c:v>98379.629629631527</c:v>
                </c:pt>
                <c:pt idx="276">
                  <c:v>97222.222222224125</c:v>
                </c:pt>
                <c:pt idx="277">
                  <c:v>96064.814814816724</c:v>
                </c:pt>
                <c:pt idx="278">
                  <c:v>94907.407407409322</c:v>
                </c:pt>
                <c:pt idx="279">
                  <c:v>93750.000000001921</c:v>
                </c:pt>
                <c:pt idx="280">
                  <c:v>92592.592592594519</c:v>
                </c:pt>
                <c:pt idx="281">
                  <c:v>91435.185185187118</c:v>
                </c:pt>
                <c:pt idx="282">
                  <c:v>90277.777777779716</c:v>
                </c:pt>
                <c:pt idx="283">
                  <c:v>89120.370370372315</c:v>
                </c:pt>
                <c:pt idx="284">
                  <c:v>87962.962962964928</c:v>
                </c:pt>
                <c:pt idx="285">
                  <c:v>86805.555555557527</c:v>
                </c:pt>
                <c:pt idx="286">
                  <c:v>85648.148148150125</c:v>
                </c:pt>
                <c:pt idx="287">
                  <c:v>84490.740740742724</c:v>
                </c:pt>
                <c:pt idx="288">
                  <c:v>83333.333333335322</c:v>
                </c:pt>
                <c:pt idx="289">
                  <c:v>82175.925925927921</c:v>
                </c:pt>
                <c:pt idx="290">
                  <c:v>81018.518518520519</c:v>
                </c:pt>
                <c:pt idx="291">
                  <c:v>79861.111111113118</c:v>
                </c:pt>
                <c:pt idx="292">
                  <c:v>78703.703703705716</c:v>
                </c:pt>
                <c:pt idx="293">
                  <c:v>77546.296296298315</c:v>
                </c:pt>
                <c:pt idx="294">
                  <c:v>76388.888888890913</c:v>
                </c:pt>
                <c:pt idx="295">
                  <c:v>75231.481481483512</c:v>
                </c:pt>
                <c:pt idx="296">
                  <c:v>74074.07407407611</c:v>
                </c:pt>
                <c:pt idx="297">
                  <c:v>72916.666666668709</c:v>
                </c:pt>
                <c:pt idx="298">
                  <c:v>71759.259259261307</c:v>
                </c:pt>
                <c:pt idx="299">
                  <c:v>70601.85185185392</c:v>
                </c:pt>
                <c:pt idx="300">
                  <c:v>69444.444444446504</c:v>
                </c:pt>
                <c:pt idx="301">
                  <c:v>68287.037037039103</c:v>
                </c:pt>
                <c:pt idx="302">
                  <c:v>67129.629629631687</c:v>
                </c:pt>
                <c:pt idx="303">
                  <c:v>65972.222222224285</c:v>
                </c:pt>
                <c:pt idx="304">
                  <c:v>64814.814814816869</c:v>
                </c:pt>
                <c:pt idx="305">
                  <c:v>63657.407407409461</c:v>
                </c:pt>
                <c:pt idx="306">
                  <c:v>62500.000000002059</c:v>
                </c:pt>
                <c:pt idx="307">
                  <c:v>61342.59259259465</c:v>
                </c:pt>
                <c:pt idx="308">
                  <c:v>60185.185185187242</c:v>
                </c:pt>
                <c:pt idx="309">
                  <c:v>59027.777777779833</c:v>
                </c:pt>
                <c:pt idx="310">
                  <c:v>57870.370370372424</c:v>
                </c:pt>
                <c:pt idx="311">
                  <c:v>56712.962962965015</c:v>
                </c:pt>
                <c:pt idx="312">
                  <c:v>55555.555555557607</c:v>
                </c:pt>
                <c:pt idx="313">
                  <c:v>54398.148148150198</c:v>
                </c:pt>
                <c:pt idx="314">
                  <c:v>53240.740740742789</c:v>
                </c:pt>
                <c:pt idx="315">
                  <c:v>52083.33333333538</c:v>
                </c:pt>
                <c:pt idx="316">
                  <c:v>50925.925925927972</c:v>
                </c:pt>
                <c:pt idx="317">
                  <c:v>49768.518518520563</c:v>
                </c:pt>
                <c:pt idx="318">
                  <c:v>48611.111111113154</c:v>
                </c:pt>
                <c:pt idx="319">
                  <c:v>47453.703703705745</c:v>
                </c:pt>
                <c:pt idx="320">
                  <c:v>46296.296296298344</c:v>
                </c:pt>
                <c:pt idx="321">
                  <c:v>45138.888888890935</c:v>
                </c:pt>
                <c:pt idx="322">
                  <c:v>43981.481481483526</c:v>
                </c:pt>
                <c:pt idx="323">
                  <c:v>42824.074074076118</c:v>
                </c:pt>
                <c:pt idx="324">
                  <c:v>41666.666666668709</c:v>
                </c:pt>
                <c:pt idx="325">
                  <c:v>40509.2592592613</c:v>
                </c:pt>
                <c:pt idx="326">
                  <c:v>39351.851851853891</c:v>
                </c:pt>
                <c:pt idx="327">
                  <c:v>38194.444444446483</c:v>
                </c:pt>
                <c:pt idx="328">
                  <c:v>37037.037037039074</c:v>
                </c:pt>
                <c:pt idx="329">
                  <c:v>35879.629629631665</c:v>
                </c:pt>
                <c:pt idx="330">
                  <c:v>34722.222222224256</c:v>
                </c:pt>
                <c:pt idx="331">
                  <c:v>33564.814814816848</c:v>
                </c:pt>
                <c:pt idx="332">
                  <c:v>32407.407407409442</c:v>
                </c:pt>
                <c:pt idx="333">
                  <c:v>31250.000000002034</c:v>
                </c:pt>
                <c:pt idx="334">
                  <c:v>30092.592592594625</c:v>
                </c:pt>
                <c:pt idx="335">
                  <c:v>28935.185185187216</c:v>
                </c:pt>
                <c:pt idx="336">
                  <c:v>27777.777777779807</c:v>
                </c:pt>
                <c:pt idx="337">
                  <c:v>26620.370370372399</c:v>
                </c:pt>
                <c:pt idx="338">
                  <c:v>25462.962962964993</c:v>
                </c:pt>
                <c:pt idx="339">
                  <c:v>24305.555555557585</c:v>
                </c:pt>
                <c:pt idx="340">
                  <c:v>23148.148148150176</c:v>
                </c:pt>
                <c:pt idx="341">
                  <c:v>21990.740740742767</c:v>
                </c:pt>
                <c:pt idx="342">
                  <c:v>20833.333333335358</c:v>
                </c:pt>
                <c:pt idx="343">
                  <c:v>19675.92592592795</c:v>
                </c:pt>
                <c:pt idx="344">
                  <c:v>18518.518518520541</c:v>
                </c:pt>
                <c:pt idx="345">
                  <c:v>17361.111111113132</c:v>
                </c:pt>
                <c:pt idx="346">
                  <c:v>16203.703703705725</c:v>
                </c:pt>
                <c:pt idx="347">
                  <c:v>15046.296296298317</c:v>
                </c:pt>
                <c:pt idx="348">
                  <c:v>13888.88888889091</c:v>
                </c:pt>
                <c:pt idx="349">
                  <c:v>12731.481481483501</c:v>
                </c:pt>
                <c:pt idx="350">
                  <c:v>11574.074074076092</c:v>
                </c:pt>
                <c:pt idx="351">
                  <c:v>10416.666666668685</c:v>
                </c:pt>
                <c:pt idx="352">
                  <c:v>9259.2592592612764</c:v>
                </c:pt>
                <c:pt idx="353">
                  <c:v>8101.8518518538685</c:v>
                </c:pt>
                <c:pt idx="354">
                  <c:v>6944.4444444464616</c:v>
                </c:pt>
                <c:pt idx="355">
                  <c:v>5787.0370370390547</c:v>
                </c:pt>
                <c:pt idx="356">
                  <c:v>4629.6296296316468</c:v>
                </c:pt>
                <c:pt idx="357">
                  <c:v>3472.2222222242399</c:v>
                </c:pt>
                <c:pt idx="358">
                  <c:v>2314.8148148168325</c:v>
                </c:pt>
                <c:pt idx="359">
                  <c:v>1157.4074074094251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446016"/>
        <c:axId val="234773248"/>
      </c:areaChart>
      <c:dateAx>
        <c:axId val="1514460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34773248"/>
        <c:crosses val="autoZero"/>
        <c:auto val="1"/>
        <c:lblOffset val="100"/>
        <c:baseTimeUnit val="years"/>
        <c:majorUnit val="15"/>
        <c:majorTimeUnit val="years"/>
      </c:dateAx>
      <c:valAx>
        <c:axId val="234773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₩-412]* #,##0_-;\-[$₩-412]* #,##0_-;_-[$₩-412]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14460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원리금균등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대출금리계산기!$I$14:$I$15</c:f>
              <c:strCache>
                <c:ptCount val="1"/>
                <c:pt idx="0">
                  <c:v>납입원금</c:v>
                </c:pt>
              </c:strCache>
            </c:strRef>
          </c:tx>
          <c:spPr>
            <a:solidFill>
              <a:schemeClr val="accent6"/>
            </a:solidFill>
            <a:ln w="25400">
              <a:solidFill>
                <a:schemeClr val="accent6"/>
              </a:solidFill>
            </a:ln>
            <a:effectLst/>
          </c:spPr>
          <c:cat>
            <c:numRef>
              <c:f>대출금리계산기!$C$16:$C$375</c:f>
              <c:numCache>
                <c:formatCode>m/d/yyyy</c:formatCode>
                <c:ptCount val="360"/>
                <c:pt idx="0">
                  <c:v>44362</c:v>
                </c:pt>
                <c:pt idx="1">
                  <c:v>44392</c:v>
                </c:pt>
                <c:pt idx="2">
                  <c:v>44423</c:v>
                </c:pt>
                <c:pt idx="3">
                  <c:v>44454</c:v>
                </c:pt>
                <c:pt idx="4">
                  <c:v>44484</c:v>
                </c:pt>
                <c:pt idx="5">
                  <c:v>44515</c:v>
                </c:pt>
                <c:pt idx="6">
                  <c:v>44545</c:v>
                </c:pt>
                <c:pt idx="7">
                  <c:v>44576</c:v>
                </c:pt>
                <c:pt idx="8">
                  <c:v>44607</c:v>
                </c:pt>
                <c:pt idx="9">
                  <c:v>44635</c:v>
                </c:pt>
                <c:pt idx="10">
                  <c:v>44666</c:v>
                </c:pt>
                <c:pt idx="11">
                  <c:v>44696</c:v>
                </c:pt>
                <c:pt idx="12">
                  <c:v>44727</c:v>
                </c:pt>
                <c:pt idx="13">
                  <c:v>44757</c:v>
                </c:pt>
                <c:pt idx="14">
                  <c:v>44788</c:v>
                </c:pt>
                <c:pt idx="15">
                  <c:v>44819</c:v>
                </c:pt>
                <c:pt idx="16">
                  <c:v>44849</c:v>
                </c:pt>
                <c:pt idx="17">
                  <c:v>44880</c:v>
                </c:pt>
                <c:pt idx="18">
                  <c:v>44910</c:v>
                </c:pt>
                <c:pt idx="19">
                  <c:v>44941</c:v>
                </c:pt>
                <c:pt idx="20">
                  <c:v>44972</c:v>
                </c:pt>
                <c:pt idx="21">
                  <c:v>45000</c:v>
                </c:pt>
                <c:pt idx="22">
                  <c:v>45031</c:v>
                </c:pt>
                <c:pt idx="23">
                  <c:v>45061</c:v>
                </c:pt>
                <c:pt idx="24">
                  <c:v>45092</c:v>
                </c:pt>
                <c:pt idx="25">
                  <c:v>45122</c:v>
                </c:pt>
                <c:pt idx="26">
                  <c:v>45153</c:v>
                </c:pt>
                <c:pt idx="27">
                  <c:v>45184</c:v>
                </c:pt>
                <c:pt idx="28">
                  <c:v>45214</c:v>
                </c:pt>
                <c:pt idx="29">
                  <c:v>45245</c:v>
                </c:pt>
                <c:pt idx="30">
                  <c:v>45275</c:v>
                </c:pt>
                <c:pt idx="31">
                  <c:v>45306</c:v>
                </c:pt>
                <c:pt idx="32">
                  <c:v>45337</c:v>
                </c:pt>
                <c:pt idx="33">
                  <c:v>45366</c:v>
                </c:pt>
                <c:pt idx="34">
                  <c:v>45397</c:v>
                </c:pt>
                <c:pt idx="35">
                  <c:v>45427</c:v>
                </c:pt>
                <c:pt idx="36">
                  <c:v>45458</c:v>
                </c:pt>
                <c:pt idx="37">
                  <c:v>45488</c:v>
                </c:pt>
                <c:pt idx="38">
                  <c:v>45519</c:v>
                </c:pt>
                <c:pt idx="39">
                  <c:v>45550</c:v>
                </c:pt>
                <c:pt idx="40">
                  <c:v>45580</c:v>
                </c:pt>
                <c:pt idx="41">
                  <c:v>45611</c:v>
                </c:pt>
                <c:pt idx="42">
                  <c:v>45641</c:v>
                </c:pt>
                <c:pt idx="43">
                  <c:v>45672</c:v>
                </c:pt>
                <c:pt idx="44">
                  <c:v>45703</c:v>
                </c:pt>
                <c:pt idx="45">
                  <c:v>45731</c:v>
                </c:pt>
                <c:pt idx="46">
                  <c:v>45762</c:v>
                </c:pt>
                <c:pt idx="47">
                  <c:v>45792</c:v>
                </c:pt>
                <c:pt idx="48">
                  <c:v>45823</c:v>
                </c:pt>
                <c:pt idx="49">
                  <c:v>45853</c:v>
                </c:pt>
                <c:pt idx="50">
                  <c:v>45884</c:v>
                </c:pt>
                <c:pt idx="51">
                  <c:v>45915</c:v>
                </c:pt>
                <c:pt idx="52">
                  <c:v>45945</c:v>
                </c:pt>
                <c:pt idx="53">
                  <c:v>45976</c:v>
                </c:pt>
                <c:pt idx="54">
                  <c:v>46006</c:v>
                </c:pt>
                <c:pt idx="55">
                  <c:v>46037</c:v>
                </c:pt>
                <c:pt idx="56">
                  <c:v>46068</c:v>
                </c:pt>
                <c:pt idx="57">
                  <c:v>46096</c:v>
                </c:pt>
                <c:pt idx="58">
                  <c:v>46127</c:v>
                </c:pt>
                <c:pt idx="59">
                  <c:v>46157</c:v>
                </c:pt>
                <c:pt idx="60">
                  <c:v>46188</c:v>
                </c:pt>
                <c:pt idx="61">
                  <c:v>46218</c:v>
                </c:pt>
                <c:pt idx="62">
                  <c:v>46249</c:v>
                </c:pt>
                <c:pt idx="63">
                  <c:v>46280</c:v>
                </c:pt>
                <c:pt idx="64">
                  <c:v>46310</c:v>
                </c:pt>
                <c:pt idx="65">
                  <c:v>46341</c:v>
                </c:pt>
                <c:pt idx="66">
                  <c:v>46371</c:v>
                </c:pt>
                <c:pt idx="67">
                  <c:v>46402</c:v>
                </c:pt>
                <c:pt idx="68">
                  <c:v>46433</c:v>
                </c:pt>
                <c:pt idx="69">
                  <c:v>46461</c:v>
                </c:pt>
                <c:pt idx="70">
                  <c:v>46492</c:v>
                </c:pt>
                <c:pt idx="71">
                  <c:v>46522</c:v>
                </c:pt>
                <c:pt idx="72">
                  <c:v>46553</c:v>
                </c:pt>
                <c:pt idx="73">
                  <c:v>46583</c:v>
                </c:pt>
                <c:pt idx="74">
                  <c:v>46614</c:v>
                </c:pt>
                <c:pt idx="75">
                  <c:v>46645</c:v>
                </c:pt>
                <c:pt idx="76">
                  <c:v>46675</c:v>
                </c:pt>
                <c:pt idx="77">
                  <c:v>46706</c:v>
                </c:pt>
                <c:pt idx="78">
                  <c:v>46736</c:v>
                </c:pt>
                <c:pt idx="79">
                  <c:v>46767</c:v>
                </c:pt>
                <c:pt idx="80">
                  <c:v>46798</c:v>
                </c:pt>
                <c:pt idx="81">
                  <c:v>46827</c:v>
                </c:pt>
                <c:pt idx="82">
                  <c:v>46858</c:v>
                </c:pt>
                <c:pt idx="83">
                  <c:v>46888</c:v>
                </c:pt>
                <c:pt idx="84">
                  <c:v>46919</c:v>
                </c:pt>
                <c:pt idx="85">
                  <c:v>46949</c:v>
                </c:pt>
                <c:pt idx="86">
                  <c:v>46980</c:v>
                </c:pt>
                <c:pt idx="87">
                  <c:v>47011</c:v>
                </c:pt>
                <c:pt idx="88">
                  <c:v>47041</c:v>
                </c:pt>
                <c:pt idx="89">
                  <c:v>47072</c:v>
                </c:pt>
                <c:pt idx="90">
                  <c:v>47102</c:v>
                </c:pt>
                <c:pt idx="91">
                  <c:v>47133</c:v>
                </c:pt>
                <c:pt idx="92">
                  <c:v>47164</c:v>
                </c:pt>
                <c:pt idx="93">
                  <c:v>47192</c:v>
                </c:pt>
                <c:pt idx="94">
                  <c:v>47223</c:v>
                </c:pt>
                <c:pt idx="95">
                  <c:v>47253</c:v>
                </c:pt>
                <c:pt idx="96">
                  <c:v>47284</c:v>
                </c:pt>
                <c:pt idx="97">
                  <c:v>47314</c:v>
                </c:pt>
                <c:pt idx="98">
                  <c:v>47345</c:v>
                </c:pt>
                <c:pt idx="99">
                  <c:v>47376</c:v>
                </c:pt>
                <c:pt idx="100">
                  <c:v>47406</c:v>
                </c:pt>
                <c:pt idx="101">
                  <c:v>47437</c:v>
                </c:pt>
                <c:pt idx="102">
                  <c:v>47467</c:v>
                </c:pt>
                <c:pt idx="103">
                  <c:v>47498</c:v>
                </c:pt>
                <c:pt idx="104">
                  <c:v>47529</c:v>
                </c:pt>
                <c:pt idx="105">
                  <c:v>47557</c:v>
                </c:pt>
                <c:pt idx="106">
                  <c:v>47588</c:v>
                </c:pt>
                <c:pt idx="107">
                  <c:v>47618</c:v>
                </c:pt>
                <c:pt idx="108">
                  <c:v>47649</c:v>
                </c:pt>
                <c:pt idx="109">
                  <c:v>47679</c:v>
                </c:pt>
                <c:pt idx="110">
                  <c:v>47710</c:v>
                </c:pt>
                <c:pt idx="111">
                  <c:v>47741</c:v>
                </c:pt>
                <c:pt idx="112">
                  <c:v>47771</c:v>
                </c:pt>
                <c:pt idx="113">
                  <c:v>47802</c:v>
                </c:pt>
                <c:pt idx="114">
                  <c:v>47832</c:v>
                </c:pt>
                <c:pt idx="115">
                  <c:v>47863</c:v>
                </c:pt>
                <c:pt idx="116">
                  <c:v>47894</c:v>
                </c:pt>
                <c:pt idx="117">
                  <c:v>47922</c:v>
                </c:pt>
                <c:pt idx="118">
                  <c:v>47953</c:v>
                </c:pt>
                <c:pt idx="119">
                  <c:v>47983</c:v>
                </c:pt>
                <c:pt idx="120">
                  <c:v>48014</c:v>
                </c:pt>
                <c:pt idx="121">
                  <c:v>48044</c:v>
                </c:pt>
                <c:pt idx="122">
                  <c:v>48075</c:v>
                </c:pt>
                <c:pt idx="123">
                  <c:v>48106</c:v>
                </c:pt>
                <c:pt idx="124">
                  <c:v>48136</c:v>
                </c:pt>
                <c:pt idx="125">
                  <c:v>48167</c:v>
                </c:pt>
                <c:pt idx="126">
                  <c:v>48197</c:v>
                </c:pt>
                <c:pt idx="127">
                  <c:v>48228</c:v>
                </c:pt>
                <c:pt idx="128">
                  <c:v>48259</c:v>
                </c:pt>
                <c:pt idx="129">
                  <c:v>48288</c:v>
                </c:pt>
                <c:pt idx="130">
                  <c:v>48319</c:v>
                </c:pt>
                <c:pt idx="131">
                  <c:v>48349</c:v>
                </c:pt>
                <c:pt idx="132">
                  <c:v>48380</c:v>
                </c:pt>
                <c:pt idx="133">
                  <c:v>48410</c:v>
                </c:pt>
                <c:pt idx="134">
                  <c:v>48441</c:v>
                </c:pt>
                <c:pt idx="135">
                  <c:v>48472</c:v>
                </c:pt>
                <c:pt idx="136">
                  <c:v>48502</c:v>
                </c:pt>
                <c:pt idx="137">
                  <c:v>48533</c:v>
                </c:pt>
                <c:pt idx="138">
                  <c:v>48563</c:v>
                </c:pt>
                <c:pt idx="139">
                  <c:v>48594</c:v>
                </c:pt>
                <c:pt idx="140">
                  <c:v>48625</c:v>
                </c:pt>
                <c:pt idx="141">
                  <c:v>48653</c:v>
                </c:pt>
                <c:pt idx="142">
                  <c:v>48684</c:v>
                </c:pt>
                <c:pt idx="143">
                  <c:v>48714</c:v>
                </c:pt>
                <c:pt idx="144">
                  <c:v>48745</c:v>
                </c:pt>
                <c:pt idx="145">
                  <c:v>48775</c:v>
                </c:pt>
                <c:pt idx="146">
                  <c:v>48806</c:v>
                </c:pt>
                <c:pt idx="147">
                  <c:v>48837</c:v>
                </c:pt>
                <c:pt idx="148">
                  <c:v>48867</c:v>
                </c:pt>
                <c:pt idx="149">
                  <c:v>48898</c:v>
                </c:pt>
                <c:pt idx="150">
                  <c:v>48928</c:v>
                </c:pt>
                <c:pt idx="151">
                  <c:v>48959</c:v>
                </c:pt>
                <c:pt idx="152">
                  <c:v>48990</c:v>
                </c:pt>
                <c:pt idx="153">
                  <c:v>49018</c:v>
                </c:pt>
                <c:pt idx="154">
                  <c:v>49049</c:v>
                </c:pt>
                <c:pt idx="155">
                  <c:v>49079</c:v>
                </c:pt>
                <c:pt idx="156">
                  <c:v>49110</c:v>
                </c:pt>
                <c:pt idx="157">
                  <c:v>49140</c:v>
                </c:pt>
                <c:pt idx="158">
                  <c:v>49171</c:v>
                </c:pt>
                <c:pt idx="159">
                  <c:v>49202</c:v>
                </c:pt>
                <c:pt idx="160">
                  <c:v>49232</c:v>
                </c:pt>
                <c:pt idx="161">
                  <c:v>49263</c:v>
                </c:pt>
                <c:pt idx="162">
                  <c:v>49293</c:v>
                </c:pt>
                <c:pt idx="163">
                  <c:v>49324</c:v>
                </c:pt>
                <c:pt idx="164">
                  <c:v>49355</c:v>
                </c:pt>
                <c:pt idx="165">
                  <c:v>49383</c:v>
                </c:pt>
                <c:pt idx="166">
                  <c:v>49414</c:v>
                </c:pt>
                <c:pt idx="167">
                  <c:v>49444</c:v>
                </c:pt>
                <c:pt idx="168">
                  <c:v>49475</c:v>
                </c:pt>
                <c:pt idx="169">
                  <c:v>49505</c:v>
                </c:pt>
                <c:pt idx="170">
                  <c:v>49536</c:v>
                </c:pt>
                <c:pt idx="171">
                  <c:v>49567</c:v>
                </c:pt>
                <c:pt idx="172">
                  <c:v>49597</c:v>
                </c:pt>
                <c:pt idx="173">
                  <c:v>49628</c:v>
                </c:pt>
                <c:pt idx="174">
                  <c:v>49658</c:v>
                </c:pt>
                <c:pt idx="175">
                  <c:v>49689</c:v>
                </c:pt>
                <c:pt idx="176">
                  <c:v>49720</c:v>
                </c:pt>
                <c:pt idx="177">
                  <c:v>49749</c:v>
                </c:pt>
                <c:pt idx="178">
                  <c:v>49780</c:v>
                </c:pt>
                <c:pt idx="179">
                  <c:v>49810</c:v>
                </c:pt>
                <c:pt idx="180">
                  <c:v>49841</c:v>
                </c:pt>
                <c:pt idx="181">
                  <c:v>49871</c:v>
                </c:pt>
                <c:pt idx="182">
                  <c:v>49902</c:v>
                </c:pt>
                <c:pt idx="183">
                  <c:v>49933</c:v>
                </c:pt>
                <c:pt idx="184">
                  <c:v>49963</c:v>
                </c:pt>
                <c:pt idx="185">
                  <c:v>49994</c:v>
                </c:pt>
                <c:pt idx="186">
                  <c:v>50024</c:v>
                </c:pt>
                <c:pt idx="187">
                  <c:v>50055</c:v>
                </c:pt>
                <c:pt idx="188">
                  <c:v>50086</c:v>
                </c:pt>
                <c:pt idx="189">
                  <c:v>50114</c:v>
                </c:pt>
                <c:pt idx="190">
                  <c:v>50145</c:v>
                </c:pt>
                <c:pt idx="191">
                  <c:v>50175</c:v>
                </c:pt>
                <c:pt idx="192">
                  <c:v>50206</c:v>
                </c:pt>
                <c:pt idx="193">
                  <c:v>50236</c:v>
                </c:pt>
                <c:pt idx="194">
                  <c:v>50267</c:v>
                </c:pt>
                <c:pt idx="195">
                  <c:v>50298</c:v>
                </c:pt>
                <c:pt idx="196">
                  <c:v>50328</c:v>
                </c:pt>
                <c:pt idx="197">
                  <c:v>50359</c:v>
                </c:pt>
                <c:pt idx="198">
                  <c:v>50389</c:v>
                </c:pt>
                <c:pt idx="199">
                  <c:v>50420</c:v>
                </c:pt>
                <c:pt idx="200">
                  <c:v>50451</c:v>
                </c:pt>
                <c:pt idx="201">
                  <c:v>50479</c:v>
                </c:pt>
                <c:pt idx="202">
                  <c:v>50510</c:v>
                </c:pt>
                <c:pt idx="203">
                  <c:v>50540</c:v>
                </c:pt>
                <c:pt idx="204">
                  <c:v>50571</c:v>
                </c:pt>
                <c:pt idx="205">
                  <c:v>50601</c:v>
                </c:pt>
                <c:pt idx="206">
                  <c:v>50632</c:v>
                </c:pt>
                <c:pt idx="207">
                  <c:v>50663</c:v>
                </c:pt>
                <c:pt idx="208">
                  <c:v>50693</c:v>
                </c:pt>
                <c:pt idx="209">
                  <c:v>50724</c:v>
                </c:pt>
                <c:pt idx="210">
                  <c:v>50754</c:v>
                </c:pt>
                <c:pt idx="211">
                  <c:v>50785</c:v>
                </c:pt>
                <c:pt idx="212">
                  <c:v>50816</c:v>
                </c:pt>
                <c:pt idx="213">
                  <c:v>50844</c:v>
                </c:pt>
                <c:pt idx="214">
                  <c:v>50875</c:v>
                </c:pt>
                <c:pt idx="215">
                  <c:v>50905</c:v>
                </c:pt>
                <c:pt idx="216">
                  <c:v>50936</c:v>
                </c:pt>
                <c:pt idx="217">
                  <c:v>50966</c:v>
                </c:pt>
                <c:pt idx="218">
                  <c:v>50997</c:v>
                </c:pt>
                <c:pt idx="219">
                  <c:v>51028</c:v>
                </c:pt>
                <c:pt idx="220">
                  <c:v>51058</c:v>
                </c:pt>
                <c:pt idx="221">
                  <c:v>51089</c:v>
                </c:pt>
                <c:pt idx="222">
                  <c:v>51119</c:v>
                </c:pt>
                <c:pt idx="223">
                  <c:v>51150</c:v>
                </c:pt>
                <c:pt idx="224">
                  <c:v>51181</c:v>
                </c:pt>
                <c:pt idx="225">
                  <c:v>51210</c:v>
                </c:pt>
                <c:pt idx="226">
                  <c:v>51241</c:v>
                </c:pt>
                <c:pt idx="227">
                  <c:v>51271</c:v>
                </c:pt>
                <c:pt idx="228">
                  <c:v>51302</c:v>
                </c:pt>
                <c:pt idx="229">
                  <c:v>51332</c:v>
                </c:pt>
                <c:pt idx="230">
                  <c:v>51363</c:v>
                </c:pt>
                <c:pt idx="231">
                  <c:v>51394</c:v>
                </c:pt>
                <c:pt idx="232">
                  <c:v>51424</c:v>
                </c:pt>
                <c:pt idx="233">
                  <c:v>51455</c:v>
                </c:pt>
                <c:pt idx="234">
                  <c:v>51485</c:v>
                </c:pt>
                <c:pt idx="235">
                  <c:v>51516</c:v>
                </c:pt>
                <c:pt idx="236">
                  <c:v>51547</c:v>
                </c:pt>
                <c:pt idx="237">
                  <c:v>51575</c:v>
                </c:pt>
                <c:pt idx="238">
                  <c:v>51606</c:v>
                </c:pt>
                <c:pt idx="239">
                  <c:v>51636</c:v>
                </c:pt>
                <c:pt idx="240">
                  <c:v>51667</c:v>
                </c:pt>
                <c:pt idx="241">
                  <c:v>51697</c:v>
                </c:pt>
                <c:pt idx="242">
                  <c:v>51728</c:v>
                </c:pt>
                <c:pt idx="243">
                  <c:v>51759</c:v>
                </c:pt>
                <c:pt idx="244">
                  <c:v>51789</c:v>
                </c:pt>
                <c:pt idx="245">
                  <c:v>51820</c:v>
                </c:pt>
                <c:pt idx="246">
                  <c:v>51850</c:v>
                </c:pt>
                <c:pt idx="247">
                  <c:v>51881</c:v>
                </c:pt>
                <c:pt idx="248">
                  <c:v>51912</c:v>
                </c:pt>
                <c:pt idx="249">
                  <c:v>51940</c:v>
                </c:pt>
                <c:pt idx="250">
                  <c:v>51971</c:v>
                </c:pt>
                <c:pt idx="251">
                  <c:v>52001</c:v>
                </c:pt>
                <c:pt idx="252">
                  <c:v>52032</c:v>
                </c:pt>
                <c:pt idx="253">
                  <c:v>52062</c:v>
                </c:pt>
                <c:pt idx="254">
                  <c:v>52093</c:v>
                </c:pt>
                <c:pt idx="255">
                  <c:v>52124</c:v>
                </c:pt>
                <c:pt idx="256">
                  <c:v>52154</c:v>
                </c:pt>
                <c:pt idx="257">
                  <c:v>52185</c:v>
                </c:pt>
                <c:pt idx="258">
                  <c:v>52215</c:v>
                </c:pt>
                <c:pt idx="259">
                  <c:v>52246</c:v>
                </c:pt>
                <c:pt idx="260">
                  <c:v>52277</c:v>
                </c:pt>
                <c:pt idx="261">
                  <c:v>52305</c:v>
                </c:pt>
                <c:pt idx="262">
                  <c:v>52336</c:v>
                </c:pt>
                <c:pt idx="263">
                  <c:v>52366</c:v>
                </c:pt>
                <c:pt idx="264">
                  <c:v>52397</c:v>
                </c:pt>
                <c:pt idx="265">
                  <c:v>52427</c:v>
                </c:pt>
                <c:pt idx="266">
                  <c:v>52458</c:v>
                </c:pt>
                <c:pt idx="267">
                  <c:v>52489</c:v>
                </c:pt>
                <c:pt idx="268">
                  <c:v>52519</c:v>
                </c:pt>
                <c:pt idx="269">
                  <c:v>52550</c:v>
                </c:pt>
                <c:pt idx="270">
                  <c:v>52580</c:v>
                </c:pt>
                <c:pt idx="271">
                  <c:v>52611</c:v>
                </c:pt>
                <c:pt idx="272">
                  <c:v>52642</c:v>
                </c:pt>
                <c:pt idx="273">
                  <c:v>52671</c:v>
                </c:pt>
                <c:pt idx="274">
                  <c:v>52702</c:v>
                </c:pt>
                <c:pt idx="275">
                  <c:v>52732</c:v>
                </c:pt>
                <c:pt idx="276">
                  <c:v>52763</c:v>
                </c:pt>
                <c:pt idx="277">
                  <c:v>52793</c:v>
                </c:pt>
                <c:pt idx="278">
                  <c:v>52824</c:v>
                </c:pt>
                <c:pt idx="279">
                  <c:v>52855</c:v>
                </c:pt>
                <c:pt idx="280">
                  <c:v>52885</c:v>
                </c:pt>
                <c:pt idx="281">
                  <c:v>52916</c:v>
                </c:pt>
                <c:pt idx="282">
                  <c:v>52946</c:v>
                </c:pt>
                <c:pt idx="283">
                  <c:v>52977</c:v>
                </c:pt>
                <c:pt idx="284">
                  <c:v>53008</c:v>
                </c:pt>
                <c:pt idx="285">
                  <c:v>53036</c:v>
                </c:pt>
                <c:pt idx="286">
                  <c:v>53067</c:v>
                </c:pt>
                <c:pt idx="287">
                  <c:v>53097</c:v>
                </c:pt>
                <c:pt idx="288">
                  <c:v>53128</c:v>
                </c:pt>
                <c:pt idx="289">
                  <c:v>53158</c:v>
                </c:pt>
                <c:pt idx="290">
                  <c:v>53189</c:v>
                </c:pt>
                <c:pt idx="291">
                  <c:v>53220</c:v>
                </c:pt>
                <c:pt idx="292">
                  <c:v>53250</c:v>
                </c:pt>
                <c:pt idx="293">
                  <c:v>53281</c:v>
                </c:pt>
                <c:pt idx="294">
                  <c:v>53311</c:v>
                </c:pt>
                <c:pt idx="295">
                  <c:v>53342</c:v>
                </c:pt>
                <c:pt idx="296">
                  <c:v>53373</c:v>
                </c:pt>
                <c:pt idx="297">
                  <c:v>53401</c:v>
                </c:pt>
                <c:pt idx="298">
                  <c:v>53432</c:v>
                </c:pt>
                <c:pt idx="299">
                  <c:v>53462</c:v>
                </c:pt>
                <c:pt idx="300">
                  <c:v>53493</c:v>
                </c:pt>
                <c:pt idx="301">
                  <c:v>53523</c:v>
                </c:pt>
                <c:pt idx="302">
                  <c:v>53554</c:v>
                </c:pt>
                <c:pt idx="303">
                  <c:v>53585</c:v>
                </c:pt>
                <c:pt idx="304">
                  <c:v>53615</c:v>
                </c:pt>
                <c:pt idx="305">
                  <c:v>53646</c:v>
                </c:pt>
                <c:pt idx="306">
                  <c:v>53676</c:v>
                </c:pt>
                <c:pt idx="307">
                  <c:v>53707</c:v>
                </c:pt>
                <c:pt idx="308">
                  <c:v>53738</c:v>
                </c:pt>
                <c:pt idx="309">
                  <c:v>53766</c:v>
                </c:pt>
                <c:pt idx="310">
                  <c:v>53797</c:v>
                </c:pt>
                <c:pt idx="311">
                  <c:v>53827</c:v>
                </c:pt>
                <c:pt idx="312">
                  <c:v>53858</c:v>
                </c:pt>
                <c:pt idx="313">
                  <c:v>53888</c:v>
                </c:pt>
                <c:pt idx="314">
                  <c:v>53919</c:v>
                </c:pt>
                <c:pt idx="315">
                  <c:v>53950</c:v>
                </c:pt>
                <c:pt idx="316">
                  <c:v>53980</c:v>
                </c:pt>
                <c:pt idx="317">
                  <c:v>54011</c:v>
                </c:pt>
                <c:pt idx="318">
                  <c:v>54041</c:v>
                </c:pt>
                <c:pt idx="319">
                  <c:v>54072</c:v>
                </c:pt>
                <c:pt idx="320">
                  <c:v>54103</c:v>
                </c:pt>
                <c:pt idx="321">
                  <c:v>54132</c:v>
                </c:pt>
                <c:pt idx="322">
                  <c:v>54163</c:v>
                </c:pt>
                <c:pt idx="323">
                  <c:v>54193</c:v>
                </c:pt>
                <c:pt idx="324">
                  <c:v>54224</c:v>
                </c:pt>
                <c:pt idx="325">
                  <c:v>54254</c:v>
                </c:pt>
                <c:pt idx="326">
                  <c:v>54285</c:v>
                </c:pt>
                <c:pt idx="327">
                  <c:v>54316</c:v>
                </c:pt>
                <c:pt idx="328">
                  <c:v>54346</c:v>
                </c:pt>
                <c:pt idx="329">
                  <c:v>54377</c:v>
                </c:pt>
                <c:pt idx="330">
                  <c:v>54407</c:v>
                </c:pt>
                <c:pt idx="331">
                  <c:v>54438</c:v>
                </c:pt>
                <c:pt idx="332">
                  <c:v>54469</c:v>
                </c:pt>
                <c:pt idx="333">
                  <c:v>54497</c:v>
                </c:pt>
                <c:pt idx="334">
                  <c:v>54528</c:v>
                </c:pt>
                <c:pt idx="335">
                  <c:v>54558</c:v>
                </c:pt>
                <c:pt idx="336">
                  <c:v>54589</c:v>
                </c:pt>
                <c:pt idx="337">
                  <c:v>54619</c:v>
                </c:pt>
                <c:pt idx="338">
                  <c:v>54650</c:v>
                </c:pt>
                <c:pt idx="339">
                  <c:v>54681</c:v>
                </c:pt>
                <c:pt idx="340">
                  <c:v>54711</c:v>
                </c:pt>
                <c:pt idx="341">
                  <c:v>54742</c:v>
                </c:pt>
                <c:pt idx="342">
                  <c:v>54772</c:v>
                </c:pt>
                <c:pt idx="343">
                  <c:v>54803</c:v>
                </c:pt>
                <c:pt idx="344">
                  <c:v>54834</c:v>
                </c:pt>
                <c:pt idx="345">
                  <c:v>54862</c:v>
                </c:pt>
                <c:pt idx="346">
                  <c:v>54893</c:v>
                </c:pt>
                <c:pt idx="347">
                  <c:v>54923</c:v>
                </c:pt>
                <c:pt idx="348">
                  <c:v>54954</c:v>
                </c:pt>
                <c:pt idx="349">
                  <c:v>54984</c:v>
                </c:pt>
                <c:pt idx="350">
                  <c:v>55015</c:v>
                </c:pt>
                <c:pt idx="351">
                  <c:v>55046</c:v>
                </c:pt>
                <c:pt idx="352">
                  <c:v>55076</c:v>
                </c:pt>
                <c:pt idx="353">
                  <c:v>55107</c:v>
                </c:pt>
                <c:pt idx="354">
                  <c:v>55137</c:v>
                </c:pt>
                <c:pt idx="355">
                  <c:v>55168</c:v>
                </c:pt>
                <c:pt idx="356">
                  <c:v>55199</c:v>
                </c:pt>
                <c:pt idx="357">
                  <c:v>55227</c:v>
                </c:pt>
                <c:pt idx="358">
                  <c:v>55258</c:v>
                </c:pt>
                <c:pt idx="359">
                  <c:v>55288</c:v>
                </c:pt>
              </c:numCache>
            </c:numRef>
          </c:cat>
          <c:val>
            <c:numRef>
              <c:f>대출금리계산기!$I$16:$I$375</c:f>
              <c:numCache>
                <c:formatCode>_-[$₩-412]* #,##0_-;\-[$₩-412]* #,##0_-;_-[$₩-412]* "-"??_-;_-@_-</c:formatCode>
                <c:ptCount val="360"/>
                <c:pt idx="0">
                  <c:v>120154.95634547237</c:v>
                </c:pt>
                <c:pt idx="1">
                  <c:v>120655.60199691182</c:v>
                </c:pt>
                <c:pt idx="2">
                  <c:v>121158.33367189897</c:v>
                </c:pt>
                <c:pt idx="3">
                  <c:v>121663.16006219856</c:v>
                </c:pt>
                <c:pt idx="4">
                  <c:v>122170.08989579107</c:v>
                </c:pt>
                <c:pt idx="5">
                  <c:v>122679.13193702353</c:v>
                </c:pt>
                <c:pt idx="6">
                  <c:v>123190.2949867611</c:v>
                </c:pt>
                <c:pt idx="7">
                  <c:v>123703.58788253929</c:v>
                </c:pt>
                <c:pt idx="8">
                  <c:v>124219.01949871653</c:v>
                </c:pt>
                <c:pt idx="9">
                  <c:v>124736.59874662785</c:v>
                </c:pt>
                <c:pt idx="10">
                  <c:v>125256.33457473879</c:v>
                </c:pt>
                <c:pt idx="11">
                  <c:v>125778.23596880022</c:v>
                </c:pt>
                <c:pt idx="12">
                  <c:v>126302.31195200353</c:v>
                </c:pt>
                <c:pt idx="13">
                  <c:v>126828.5715851369</c:v>
                </c:pt>
                <c:pt idx="14">
                  <c:v>127357.0239667416</c:v>
                </c:pt>
                <c:pt idx="15">
                  <c:v>127887.67823326972</c:v>
                </c:pt>
                <c:pt idx="16">
                  <c:v>128420.54355924168</c:v>
                </c:pt>
                <c:pt idx="17">
                  <c:v>128955.62915740517</c:v>
                </c:pt>
                <c:pt idx="18">
                  <c:v>129492.9442788944</c:v>
                </c:pt>
                <c:pt idx="19">
                  <c:v>130032.49821338976</c:v>
                </c:pt>
                <c:pt idx="20">
                  <c:v>130574.30028927889</c:v>
                </c:pt>
                <c:pt idx="21">
                  <c:v>131118.35987381754</c:v>
                </c:pt>
                <c:pt idx="22">
                  <c:v>131664.6863732918</c:v>
                </c:pt>
                <c:pt idx="23">
                  <c:v>132213.28923318052</c:v>
                </c:pt>
                <c:pt idx="24">
                  <c:v>132764.17793831875</c:v>
                </c:pt>
                <c:pt idx="25">
                  <c:v>133317.36201306173</c:v>
                </c:pt>
                <c:pt idx="26">
                  <c:v>133872.85102144952</c:v>
                </c:pt>
                <c:pt idx="27">
                  <c:v>134430.6545673722</c:v>
                </c:pt>
                <c:pt idx="28">
                  <c:v>134990.78229473624</c:v>
                </c:pt>
                <c:pt idx="29">
                  <c:v>135553.24388763102</c:v>
                </c:pt>
                <c:pt idx="30">
                  <c:v>136118.04907049611</c:v>
                </c:pt>
                <c:pt idx="31">
                  <c:v>136685.20760828987</c:v>
                </c:pt>
                <c:pt idx="32">
                  <c:v>137254.72930665774</c:v>
                </c:pt>
                <c:pt idx="33">
                  <c:v>137826.62401210214</c:v>
                </c:pt>
                <c:pt idx="34">
                  <c:v>138400.90161215258</c:v>
                </c:pt>
                <c:pt idx="35">
                  <c:v>138977.57203553655</c:v>
                </c:pt>
                <c:pt idx="36">
                  <c:v>139556.64525235127</c:v>
                </c:pt>
                <c:pt idx="37">
                  <c:v>140138.13127423608</c:v>
                </c:pt>
                <c:pt idx="38">
                  <c:v>140722.04015454539</c:v>
                </c:pt>
                <c:pt idx="39">
                  <c:v>141308.38198852265</c:v>
                </c:pt>
                <c:pt idx="40">
                  <c:v>141897.16691347488</c:v>
                </c:pt>
                <c:pt idx="41">
                  <c:v>142488.40510894766</c:v>
                </c:pt>
                <c:pt idx="42">
                  <c:v>143082.10679690161</c:v>
                </c:pt>
                <c:pt idx="43">
                  <c:v>143678.28224188869</c:v>
                </c:pt>
                <c:pt idx="44">
                  <c:v>144276.9417512299</c:v>
                </c:pt>
                <c:pt idx="45">
                  <c:v>144878.09567519333</c:v>
                </c:pt>
                <c:pt idx="46">
                  <c:v>145481.75440717334</c:v>
                </c:pt>
                <c:pt idx="47">
                  <c:v>146087.92838386988</c:v>
                </c:pt>
                <c:pt idx="48">
                  <c:v>146696.62808546933</c:v>
                </c:pt>
                <c:pt idx="49">
                  <c:v>147307.86403582542</c:v>
                </c:pt>
                <c:pt idx="50">
                  <c:v>147921.64680264139</c:v>
                </c:pt>
                <c:pt idx="51">
                  <c:v>148537.98699765239</c:v>
                </c:pt>
                <c:pt idx="52">
                  <c:v>149156.89527680929</c:v>
                </c:pt>
                <c:pt idx="53">
                  <c:v>149778.38234046265</c:v>
                </c:pt>
                <c:pt idx="54">
                  <c:v>150402.45893354792</c:v>
                </c:pt>
                <c:pt idx="55">
                  <c:v>151029.13584577106</c:v>
                </c:pt>
                <c:pt idx="56">
                  <c:v>151658.42391179508</c:v>
                </c:pt>
                <c:pt idx="57">
                  <c:v>152290.33401142759</c:v>
                </c:pt>
                <c:pt idx="58">
                  <c:v>152924.87706980848</c:v>
                </c:pt>
                <c:pt idx="59">
                  <c:v>153562.06405759937</c:v>
                </c:pt>
                <c:pt idx="60">
                  <c:v>154201.90599117271</c:v>
                </c:pt>
                <c:pt idx="61">
                  <c:v>154844.41393280259</c:v>
                </c:pt>
                <c:pt idx="62">
                  <c:v>155489.59899085591</c:v>
                </c:pt>
                <c:pt idx="63">
                  <c:v>156137.47231998449</c:v>
                </c:pt>
                <c:pt idx="64">
                  <c:v>156788.04512131776</c:v>
                </c:pt>
                <c:pt idx="65">
                  <c:v>157441.32864265659</c:v>
                </c:pt>
                <c:pt idx="66">
                  <c:v>158097.33417866769</c:v>
                </c:pt>
                <c:pt idx="67">
                  <c:v>158756.07307107878</c:v>
                </c:pt>
                <c:pt idx="68">
                  <c:v>159417.556708875</c:v>
                </c:pt>
                <c:pt idx="69">
                  <c:v>160081.79652849527</c:v>
                </c:pt>
                <c:pt idx="70">
                  <c:v>160748.80401403067</c:v>
                </c:pt>
                <c:pt idx="71">
                  <c:v>161418.59069742245</c:v>
                </c:pt>
                <c:pt idx="72">
                  <c:v>162091.16815866172</c:v>
                </c:pt>
                <c:pt idx="73">
                  <c:v>162766.54802598944</c:v>
                </c:pt>
                <c:pt idx="74">
                  <c:v>163444.74197609775</c:v>
                </c:pt>
                <c:pt idx="75">
                  <c:v>164125.76173433149</c:v>
                </c:pt>
                <c:pt idx="76">
                  <c:v>164809.61907489123</c:v>
                </c:pt>
                <c:pt idx="77">
                  <c:v>165496.32582103659</c:v>
                </c:pt>
                <c:pt idx="78">
                  <c:v>166185.89384529091</c:v>
                </c:pt>
                <c:pt idx="79">
                  <c:v>166878.3350696463</c:v>
                </c:pt>
                <c:pt idx="80">
                  <c:v>167573.66146576981</c:v>
                </c:pt>
                <c:pt idx="81">
                  <c:v>168271.88505521053</c:v>
                </c:pt>
                <c:pt idx="82">
                  <c:v>168973.01790960724</c:v>
                </c:pt>
                <c:pt idx="83">
                  <c:v>169677.07215089729</c:v>
                </c:pt>
                <c:pt idx="84">
                  <c:v>170384.059951526</c:v>
                </c:pt>
                <c:pt idx="85">
                  <c:v>171093.99353465735</c:v>
                </c:pt>
                <c:pt idx="86">
                  <c:v>171806.8851743851</c:v>
                </c:pt>
                <c:pt idx="87">
                  <c:v>172522.74719594503</c:v>
                </c:pt>
                <c:pt idx="88">
                  <c:v>173241.59197592814</c:v>
                </c:pt>
                <c:pt idx="89">
                  <c:v>173963.43194249453</c:v>
                </c:pt>
                <c:pt idx="90">
                  <c:v>174688.27957558821</c:v>
                </c:pt>
                <c:pt idx="91">
                  <c:v>175416.14740715318</c:v>
                </c:pt>
                <c:pt idx="92">
                  <c:v>176147.04802134968</c:v>
                </c:pt>
                <c:pt idx="93">
                  <c:v>176880.99405477196</c:v>
                </c:pt>
                <c:pt idx="94">
                  <c:v>177617.99819666683</c:v>
                </c:pt>
                <c:pt idx="95">
                  <c:v>178358.07318915293</c:v>
                </c:pt>
                <c:pt idx="96">
                  <c:v>179101.23182744108</c:v>
                </c:pt>
                <c:pt idx="97">
                  <c:v>179847.48696005539</c:v>
                </c:pt>
                <c:pt idx="98">
                  <c:v>180596.85148905564</c:v>
                </c:pt>
                <c:pt idx="99">
                  <c:v>181349.33837026003</c:v>
                </c:pt>
                <c:pt idx="100">
                  <c:v>182104.96061346948</c:v>
                </c:pt>
                <c:pt idx="101">
                  <c:v>182863.73128269226</c:v>
                </c:pt>
                <c:pt idx="102">
                  <c:v>183625.66349637014</c:v>
                </c:pt>
                <c:pt idx="103">
                  <c:v>184390.77042760499</c:v>
                </c:pt>
                <c:pt idx="104">
                  <c:v>185159.06530438666</c:v>
                </c:pt>
                <c:pt idx="105">
                  <c:v>185930.56140982165</c:v>
                </c:pt>
                <c:pt idx="106">
                  <c:v>186705.27208236253</c:v>
                </c:pt>
                <c:pt idx="107">
                  <c:v>187483.21071603909</c:v>
                </c:pt>
                <c:pt idx="108">
                  <c:v>188264.39076068922</c:v>
                </c:pt>
                <c:pt idx="109">
                  <c:v>189048.82572219212</c:v>
                </c:pt>
                <c:pt idx="110">
                  <c:v>189836.52916270125</c:v>
                </c:pt>
                <c:pt idx="111">
                  <c:v>190627.5147008792</c:v>
                </c:pt>
                <c:pt idx="112">
                  <c:v>191421.79601213281</c:v>
                </c:pt>
                <c:pt idx="113">
                  <c:v>192219.38682885005</c:v>
                </c:pt>
                <c:pt idx="114">
                  <c:v>193020.30094063689</c:v>
                </c:pt>
                <c:pt idx="115">
                  <c:v>193824.55219455625</c:v>
                </c:pt>
                <c:pt idx="116">
                  <c:v>194632.15449536685</c:v>
                </c:pt>
                <c:pt idx="117">
                  <c:v>195443.12180576427</c:v>
                </c:pt>
                <c:pt idx="118">
                  <c:v>196257.46814662163</c:v>
                </c:pt>
                <c:pt idx="119">
                  <c:v>197075.20759723254</c:v>
                </c:pt>
                <c:pt idx="120">
                  <c:v>197896.35429555431</c:v>
                </c:pt>
                <c:pt idx="121">
                  <c:v>198720.92243845249</c:v>
                </c:pt>
                <c:pt idx="122">
                  <c:v>199548.92628194601</c:v>
                </c:pt>
                <c:pt idx="123">
                  <c:v>200380.38014145414</c:v>
                </c:pt>
                <c:pt idx="124">
                  <c:v>201215.29839204354</c:v>
                </c:pt>
                <c:pt idx="125">
                  <c:v>202053.69546867706</c:v>
                </c:pt>
                <c:pt idx="126">
                  <c:v>202895.5858664632</c:v>
                </c:pt>
                <c:pt idx="127">
                  <c:v>203740.9841409068</c:v>
                </c:pt>
                <c:pt idx="128">
                  <c:v>204589.90490816056</c:v>
                </c:pt>
                <c:pt idx="129">
                  <c:v>205442.36284527788</c:v>
                </c:pt>
                <c:pt idx="130">
                  <c:v>206298.37269046658</c:v>
                </c:pt>
                <c:pt idx="131">
                  <c:v>207157.94924334349</c:v>
                </c:pt>
                <c:pt idx="132">
                  <c:v>208021.10736519075</c:v>
                </c:pt>
                <c:pt idx="133">
                  <c:v>208887.86197921238</c:v>
                </c:pt>
                <c:pt idx="134">
                  <c:v>209758.22807079242</c:v>
                </c:pt>
                <c:pt idx="135">
                  <c:v>210632.22068775407</c:v>
                </c:pt>
                <c:pt idx="136">
                  <c:v>211509.85494061973</c:v>
                </c:pt>
                <c:pt idx="137">
                  <c:v>212391.14600287232</c:v>
                </c:pt>
                <c:pt idx="138">
                  <c:v>213276.10911121764</c:v>
                </c:pt>
                <c:pt idx="139">
                  <c:v>214164.75956584769</c:v>
                </c:pt>
                <c:pt idx="140">
                  <c:v>215057.11273070538</c:v>
                </c:pt>
                <c:pt idx="141">
                  <c:v>215953.18403375</c:v>
                </c:pt>
                <c:pt idx="142">
                  <c:v>216852.98896722394</c:v>
                </c:pt>
                <c:pt idx="143">
                  <c:v>217756.54308792073</c:v>
                </c:pt>
                <c:pt idx="144">
                  <c:v>218663.86201745371</c:v>
                </c:pt>
                <c:pt idx="145">
                  <c:v>219574.96144252643</c:v>
                </c:pt>
                <c:pt idx="146">
                  <c:v>220489.8571152036</c:v>
                </c:pt>
                <c:pt idx="147">
                  <c:v>221408.56485318361</c:v>
                </c:pt>
                <c:pt idx="148">
                  <c:v>222331.10054007187</c:v>
                </c:pt>
                <c:pt idx="149">
                  <c:v>223257.48012565554</c:v>
                </c:pt>
                <c:pt idx="150">
                  <c:v>224187.71962617911</c:v>
                </c:pt>
                <c:pt idx="151">
                  <c:v>225121.83512462155</c:v>
                </c:pt>
                <c:pt idx="152">
                  <c:v>226059.84277097412</c:v>
                </c:pt>
                <c:pt idx="153">
                  <c:v>227001.75878251984</c:v>
                </c:pt>
                <c:pt idx="154">
                  <c:v>227947.59944411367</c:v>
                </c:pt>
                <c:pt idx="155">
                  <c:v>228897.38110846415</c:v>
                </c:pt>
                <c:pt idx="156">
                  <c:v>229851.12019641607</c:v>
                </c:pt>
                <c:pt idx="157">
                  <c:v>230808.83319723446</c:v>
                </c:pt>
                <c:pt idx="158">
                  <c:v>231770.53666888963</c:v>
                </c:pt>
                <c:pt idx="159">
                  <c:v>232736.24723834332</c:v>
                </c:pt>
                <c:pt idx="160">
                  <c:v>233705.98160183639</c:v>
                </c:pt>
                <c:pt idx="161">
                  <c:v>234679.75652517739</c:v>
                </c:pt>
                <c:pt idx="162">
                  <c:v>235657.58884403235</c:v>
                </c:pt>
                <c:pt idx="163">
                  <c:v>236639.49546421578</c:v>
                </c:pt>
                <c:pt idx="164">
                  <c:v>237625.49336198333</c:v>
                </c:pt>
                <c:pt idx="165">
                  <c:v>238615.59958432493</c:v>
                </c:pt>
                <c:pt idx="166">
                  <c:v>239609.83124925962</c:v>
                </c:pt>
                <c:pt idx="167">
                  <c:v>240608.20554613153</c:v>
                </c:pt>
                <c:pt idx="168">
                  <c:v>241610.73973590709</c:v>
                </c:pt>
                <c:pt idx="169">
                  <c:v>242617.45115147339</c:v>
                </c:pt>
                <c:pt idx="170">
                  <c:v>243628.35719793782</c:v>
                </c:pt>
                <c:pt idx="171">
                  <c:v>244643.47535292924</c:v>
                </c:pt>
                <c:pt idx="172">
                  <c:v>245662.82316689979</c:v>
                </c:pt>
                <c:pt idx="173">
                  <c:v>246686.41826342852</c:v>
                </c:pt>
                <c:pt idx="174">
                  <c:v>247714.27833952615</c:v>
                </c:pt>
                <c:pt idx="175">
                  <c:v>248746.42116594085</c:v>
                </c:pt>
                <c:pt idx="176">
                  <c:v>249782.86458746562</c:v>
                </c:pt>
                <c:pt idx="177">
                  <c:v>250823.62652324673</c:v>
                </c:pt>
                <c:pt idx="178">
                  <c:v>251868.72496709359</c:v>
                </c:pt>
                <c:pt idx="179">
                  <c:v>252918.17798778979</c:v>
                </c:pt>
                <c:pt idx="180">
                  <c:v>253972.00372940555</c:v>
                </c:pt>
                <c:pt idx="181">
                  <c:v>255030.22041161143</c:v>
                </c:pt>
                <c:pt idx="182">
                  <c:v>256092.84632999313</c:v>
                </c:pt>
                <c:pt idx="183">
                  <c:v>257159.89985636811</c:v>
                </c:pt>
                <c:pt idx="184">
                  <c:v>258231.39943910297</c:v>
                </c:pt>
                <c:pt idx="185">
                  <c:v>259307.36360343258</c:v>
                </c:pt>
                <c:pt idx="186">
                  <c:v>260387.81095178021</c:v>
                </c:pt>
                <c:pt idx="187">
                  <c:v>261472.76016407929</c:v>
                </c:pt>
                <c:pt idx="188">
                  <c:v>262562.2299980963</c:v>
                </c:pt>
                <c:pt idx="189">
                  <c:v>263656.239289755</c:v>
                </c:pt>
                <c:pt idx="190">
                  <c:v>264754.80695346231</c:v>
                </c:pt>
                <c:pt idx="191">
                  <c:v>265857.95198243513</c:v>
                </c:pt>
                <c:pt idx="192">
                  <c:v>266965.69344902859</c:v>
                </c:pt>
                <c:pt idx="193">
                  <c:v>268078.05050506617</c:v>
                </c:pt>
                <c:pt idx="194">
                  <c:v>269195.04238217062</c:v>
                </c:pt>
                <c:pt idx="195">
                  <c:v>270316.68839209637</c:v>
                </c:pt>
                <c:pt idx="196">
                  <c:v>271443.00792706345</c:v>
                </c:pt>
                <c:pt idx="197">
                  <c:v>272574.02046009287</c:v>
                </c:pt>
                <c:pt idx="198">
                  <c:v>273709.74554534326</c:v>
                </c:pt>
                <c:pt idx="199">
                  <c:v>274850.20281844883</c:v>
                </c:pt>
                <c:pt idx="200">
                  <c:v>275995.41199685907</c:v>
                </c:pt>
                <c:pt idx="201">
                  <c:v>277145.39288017928</c:v>
                </c:pt>
                <c:pt idx="202">
                  <c:v>278300.16535051342</c:v>
                </c:pt>
                <c:pt idx="203">
                  <c:v>279459.74937280716</c:v>
                </c:pt>
                <c:pt idx="204">
                  <c:v>280624.16499519389</c:v>
                </c:pt>
                <c:pt idx="205">
                  <c:v>281793.43234934052</c:v>
                </c:pt>
                <c:pt idx="206">
                  <c:v>282967.5716507961</c:v>
                </c:pt>
                <c:pt idx="207">
                  <c:v>284146.6031993411</c:v>
                </c:pt>
                <c:pt idx="208">
                  <c:v>285330.54737933836</c:v>
                </c:pt>
                <c:pt idx="209">
                  <c:v>286519.42466008558</c:v>
                </c:pt>
                <c:pt idx="210">
                  <c:v>287713.25559616921</c:v>
                </c:pt>
                <c:pt idx="211">
                  <c:v>288912.06082781998</c:v>
                </c:pt>
                <c:pt idx="212">
                  <c:v>290115.86108126922</c:v>
                </c:pt>
                <c:pt idx="213">
                  <c:v>291324.67716910789</c:v>
                </c:pt>
                <c:pt idx="214">
                  <c:v>292538.52999064582</c:v>
                </c:pt>
                <c:pt idx="215">
                  <c:v>293757.4405322735</c:v>
                </c:pt>
                <c:pt idx="216">
                  <c:v>294981.42986782466</c:v>
                </c:pt>
                <c:pt idx="217">
                  <c:v>296210.51915894059</c:v>
                </c:pt>
                <c:pt idx="218">
                  <c:v>297444.72965543612</c:v>
                </c:pt>
                <c:pt idx="219">
                  <c:v>298684.08269566711</c:v>
                </c:pt>
                <c:pt idx="220">
                  <c:v>299928.59970689908</c:v>
                </c:pt>
                <c:pt idx="221">
                  <c:v>301178.30220567778</c:v>
                </c:pt>
                <c:pt idx="222">
                  <c:v>302433.21179820149</c:v>
                </c:pt>
                <c:pt idx="223">
                  <c:v>303693.35018069396</c:v>
                </c:pt>
                <c:pt idx="224">
                  <c:v>304958.73913978023</c:v>
                </c:pt>
                <c:pt idx="225">
                  <c:v>306229.40055286261</c:v>
                </c:pt>
                <c:pt idx="226">
                  <c:v>307505.35638849949</c:v>
                </c:pt>
                <c:pt idx="227">
                  <c:v>308786.62870678498</c:v>
                </c:pt>
                <c:pt idx="228">
                  <c:v>310073.23965972988</c:v>
                </c:pt>
                <c:pt idx="229">
                  <c:v>311365.21149164543</c:v>
                </c:pt>
                <c:pt idx="230">
                  <c:v>312662.56653952732</c:v>
                </c:pt>
                <c:pt idx="231">
                  <c:v>313965.32723344205</c:v>
                </c:pt>
                <c:pt idx="232">
                  <c:v>315273.51609691465</c:v>
                </c:pt>
                <c:pt idx="233">
                  <c:v>316587.15574731847</c:v>
                </c:pt>
                <c:pt idx="234">
                  <c:v>317906.26889626565</c:v>
                </c:pt>
                <c:pt idx="235">
                  <c:v>319230.87835000001</c:v>
                </c:pt>
                <c:pt idx="236">
                  <c:v>320561.00700979179</c:v>
                </c:pt>
                <c:pt idx="237">
                  <c:v>321896.67787233251</c:v>
                </c:pt>
                <c:pt idx="238">
                  <c:v>323237.91403013392</c:v>
                </c:pt>
                <c:pt idx="239">
                  <c:v>324584.73867192614</c:v>
                </c:pt>
                <c:pt idx="240">
                  <c:v>325937.17508305912</c:v>
                </c:pt>
                <c:pt idx="241">
                  <c:v>327295.24664590525</c:v>
                </c:pt>
                <c:pt idx="242">
                  <c:v>328658.97684026317</c:v>
                </c:pt>
                <c:pt idx="243">
                  <c:v>330028.38924376428</c:v>
                </c:pt>
                <c:pt idx="244">
                  <c:v>331403.50753228</c:v>
                </c:pt>
                <c:pt idx="245">
                  <c:v>332784.35548033111</c:v>
                </c:pt>
                <c:pt idx="246">
                  <c:v>334170.95696149918</c:v>
                </c:pt>
                <c:pt idx="247">
                  <c:v>335563.33594883879</c:v>
                </c:pt>
                <c:pt idx="248">
                  <c:v>336961.51651529223</c:v>
                </c:pt>
                <c:pt idx="249">
                  <c:v>338365.522834106</c:v>
                </c:pt>
                <c:pt idx="250">
                  <c:v>339775.37917924812</c:v>
                </c:pt>
                <c:pt idx="251">
                  <c:v>341191.10992582829</c:v>
                </c:pt>
                <c:pt idx="252">
                  <c:v>342612.73955051927</c:v>
                </c:pt>
                <c:pt idx="253">
                  <c:v>344040.29263197974</c:v>
                </c:pt>
                <c:pt idx="254">
                  <c:v>345473.79385127965</c:v>
                </c:pt>
                <c:pt idx="255">
                  <c:v>346913.2679923267</c:v>
                </c:pt>
                <c:pt idx="256">
                  <c:v>348358.73994229466</c:v>
                </c:pt>
                <c:pt idx="257">
                  <c:v>349810.23469205422</c:v>
                </c:pt>
                <c:pt idx="258">
                  <c:v>351267.77733660454</c:v>
                </c:pt>
                <c:pt idx="259">
                  <c:v>352731.39307550696</c:v>
                </c:pt>
                <c:pt idx="260">
                  <c:v>354201.10721332161</c:v>
                </c:pt>
                <c:pt idx="261">
                  <c:v>355676.94516004378</c:v>
                </c:pt>
                <c:pt idx="262">
                  <c:v>357158.93243154394</c:v>
                </c:pt>
                <c:pt idx="263">
                  <c:v>358647.09465000877</c:v>
                </c:pt>
                <c:pt idx="264">
                  <c:v>360141.45754438377</c:v>
                </c:pt>
                <c:pt idx="265">
                  <c:v>361642.04695081874</c:v>
                </c:pt>
                <c:pt idx="266">
                  <c:v>363148.88881311379</c:v>
                </c:pt>
                <c:pt idx="267">
                  <c:v>364662.00918316835</c:v>
                </c:pt>
                <c:pt idx="268">
                  <c:v>366181.43422143161</c:v>
                </c:pt>
                <c:pt idx="269">
                  <c:v>367707.19019735424</c:v>
                </c:pt>
                <c:pt idx="270">
                  <c:v>369239.30348984321</c:v>
                </c:pt>
                <c:pt idx="271">
                  <c:v>370777.80058771756</c:v>
                </c:pt>
                <c:pt idx="272">
                  <c:v>372322.70809016639</c:v>
                </c:pt>
                <c:pt idx="273">
                  <c:v>373874.05270720873</c:v>
                </c:pt>
                <c:pt idx="274">
                  <c:v>375431.86126015545</c:v>
                </c:pt>
                <c:pt idx="275">
                  <c:v>376996.16068207275</c:v>
                </c:pt>
                <c:pt idx="276">
                  <c:v>378566.97801824799</c:v>
                </c:pt>
                <c:pt idx="277">
                  <c:v>380144.34042665747</c:v>
                </c:pt>
                <c:pt idx="278">
                  <c:v>381728.27517843514</c:v>
                </c:pt>
                <c:pt idx="279">
                  <c:v>383318.8096583453</c:v>
                </c:pt>
                <c:pt idx="280">
                  <c:v>384915.97136525513</c:v>
                </c:pt>
                <c:pt idx="281">
                  <c:v>386519.78791261028</c:v>
                </c:pt>
                <c:pt idx="282">
                  <c:v>388130.2870289128</c:v>
                </c:pt>
                <c:pt idx="283">
                  <c:v>389747.49655819999</c:v>
                </c:pt>
                <c:pt idx="284">
                  <c:v>391371.44446052582</c:v>
                </c:pt>
                <c:pt idx="285">
                  <c:v>393002.15881244472</c:v>
                </c:pt>
                <c:pt idx="286">
                  <c:v>394639.66780749656</c:v>
                </c:pt>
                <c:pt idx="287">
                  <c:v>396283.99975669448</c:v>
                </c:pt>
                <c:pt idx="288">
                  <c:v>397935.18308901403</c:v>
                </c:pt>
                <c:pt idx="289">
                  <c:v>399593.24635188491</c:v>
                </c:pt>
                <c:pt idx="290">
                  <c:v>401258.21821168443</c:v>
                </c:pt>
                <c:pt idx="291">
                  <c:v>402930.12745423306</c:v>
                </c:pt>
                <c:pt idx="292">
                  <c:v>404609.00298529235</c:v>
                </c:pt>
                <c:pt idx="293">
                  <c:v>406294.8738310645</c:v>
                </c:pt>
                <c:pt idx="294">
                  <c:v>407987.76913869393</c:v>
                </c:pt>
                <c:pt idx="295">
                  <c:v>409687.71817677177</c:v>
                </c:pt>
                <c:pt idx="296">
                  <c:v>411394.75033584161</c:v>
                </c:pt>
                <c:pt idx="297">
                  <c:v>413108.89512890769</c:v>
                </c:pt>
                <c:pt idx="298">
                  <c:v>414830.18219194474</c:v>
                </c:pt>
                <c:pt idx="299">
                  <c:v>416558.64128441119</c:v>
                </c:pt>
                <c:pt idx="300">
                  <c:v>418294.30228976288</c:v>
                </c:pt>
                <c:pt idx="301">
                  <c:v>420037.19521597028</c:v>
                </c:pt>
                <c:pt idx="302">
                  <c:v>421787.3501960368</c:v>
                </c:pt>
                <c:pt idx="303">
                  <c:v>423544.79748852027</c:v>
                </c:pt>
                <c:pt idx="304">
                  <c:v>425309.56747805583</c:v>
                </c:pt>
                <c:pt idx="305">
                  <c:v>427081.69067588099</c:v>
                </c:pt>
                <c:pt idx="306">
                  <c:v>428861.19772036385</c:v>
                </c:pt>
                <c:pt idx="307">
                  <c:v>430648.11937753204</c:v>
                </c:pt>
                <c:pt idx="308">
                  <c:v>432442.48654160509</c:v>
                </c:pt>
                <c:pt idx="309">
                  <c:v>434244.33023552853</c:v>
                </c:pt>
                <c:pt idx="310">
                  <c:v>436053.68161150988</c:v>
                </c:pt>
                <c:pt idx="311">
                  <c:v>437870.57195155782</c:v>
                </c:pt>
                <c:pt idx="312">
                  <c:v>439695.03266802261</c:v>
                </c:pt>
                <c:pt idx="313">
                  <c:v>441527.09530413931</c:v>
                </c:pt>
                <c:pt idx="314">
                  <c:v>443366.79153457331</c:v>
                </c:pt>
                <c:pt idx="315">
                  <c:v>445214.15316596732</c:v>
                </c:pt>
                <c:pt idx="316">
                  <c:v>447069.2121374922</c:v>
                </c:pt>
                <c:pt idx="317">
                  <c:v>448932.00052139844</c:v>
                </c:pt>
                <c:pt idx="318">
                  <c:v>450802.55052357091</c:v>
                </c:pt>
                <c:pt idx="319">
                  <c:v>452680.89448408579</c:v>
                </c:pt>
                <c:pt idx="320">
                  <c:v>454567.06487776944</c:v>
                </c:pt>
                <c:pt idx="321">
                  <c:v>456461.09431476012</c:v>
                </c:pt>
                <c:pt idx="322">
                  <c:v>458363.01554107171</c:v>
                </c:pt>
                <c:pt idx="323">
                  <c:v>460272.86143915943</c:v>
                </c:pt>
                <c:pt idx="324">
                  <c:v>462190.66502848931</c:v>
                </c:pt>
                <c:pt idx="325">
                  <c:v>464116.459466108</c:v>
                </c:pt>
                <c:pt idx="326">
                  <c:v>466050.27804721682</c:v>
                </c:pt>
                <c:pt idx="327">
                  <c:v>467992.15420574689</c:v>
                </c:pt>
                <c:pt idx="328">
                  <c:v>469942.12151493755</c:v>
                </c:pt>
                <c:pt idx="329">
                  <c:v>471900.2136879164</c:v>
                </c:pt>
                <c:pt idx="330">
                  <c:v>473866.46457828273</c:v>
                </c:pt>
                <c:pt idx="331">
                  <c:v>475840.90818069223</c:v>
                </c:pt>
                <c:pt idx="332">
                  <c:v>477823.57863144507</c:v>
                </c:pt>
                <c:pt idx="333">
                  <c:v>479814.51020907616</c:v>
                </c:pt>
                <c:pt idx="334">
                  <c:v>481813.73733494728</c:v>
                </c:pt>
                <c:pt idx="335">
                  <c:v>483821.2945738429</c:v>
                </c:pt>
                <c:pt idx="336">
                  <c:v>485837.21663456724</c:v>
                </c:pt>
                <c:pt idx="337">
                  <c:v>487861.53837054456</c:v>
                </c:pt>
                <c:pt idx="338">
                  <c:v>489894.29478042189</c:v>
                </c:pt>
                <c:pt idx="339">
                  <c:v>491935.52100867359</c:v>
                </c:pt>
                <c:pt idx="340">
                  <c:v>493985.25234620972</c:v>
                </c:pt>
                <c:pt idx="341">
                  <c:v>496043.52423098567</c:v>
                </c:pt>
                <c:pt idx="342">
                  <c:v>498110.37224861473</c:v>
                </c:pt>
                <c:pt idx="343">
                  <c:v>500185.83213298401</c:v>
                </c:pt>
                <c:pt idx="344">
                  <c:v>502269.93976687134</c:v>
                </c:pt>
                <c:pt idx="345">
                  <c:v>504362.73118256673</c:v>
                </c:pt>
                <c:pt idx="346">
                  <c:v>506464.24256249407</c:v>
                </c:pt>
                <c:pt idx="347">
                  <c:v>508574.51023983781</c:v>
                </c:pt>
                <c:pt idx="348">
                  <c:v>510693.57069917046</c:v>
                </c:pt>
                <c:pt idx="349">
                  <c:v>512821.46057708369</c:v>
                </c:pt>
                <c:pt idx="350">
                  <c:v>514958.21666282148</c:v>
                </c:pt>
                <c:pt idx="351">
                  <c:v>517103.87589891657</c:v>
                </c:pt>
                <c:pt idx="352">
                  <c:v>519258.47538182873</c:v>
                </c:pt>
                <c:pt idx="353">
                  <c:v>521422.05236258637</c:v>
                </c:pt>
                <c:pt idx="354">
                  <c:v>523594.64424743049</c:v>
                </c:pt>
                <c:pt idx="355">
                  <c:v>525776.28859846143</c:v>
                </c:pt>
                <c:pt idx="356">
                  <c:v>527967.02313428838</c:v>
                </c:pt>
                <c:pt idx="357">
                  <c:v>530166.88573068124</c:v>
                </c:pt>
                <c:pt idx="358">
                  <c:v>532375.91442122578</c:v>
                </c:pt>
                <c:pt idx="359">
                  <c:v>534594.14739798079</c:v>
                </c:pt>
              </c:numCache>
            </c:numRef>
          </c:val>
        </c:ser>
        <c:ser>
          <c:idx val="1"/>
          <c:order val="1"/>
          <c:tx>
            <c:strRef>
              <c:f>대출금리계산기!$J$14:$J$15</c:f>
              <c:strCache>
                <c:ptCount val="1"/>
                <c:pt idx="0">
                  <c:v>이자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</a:ln>
            <a:effectLst/>
          </c:spPr>
          <c:cat>
            <c:numRef>
              <c:f>대출금리계산기!$C$16:$C$375</c:f>
              <c:numCache>
                <c:formatCode>m/d/yyyy</c:formatCode>
                <c:ptCount val="360"/>
                <c:pt idx="0">
                  <c:v>44362</c:v>
                </c:pt>
                <c:pt idx="1">
                  <c:v>44392</c:v>
                </c:pt>
                <c:pt idx="2">
                  <c:v>44423</c:v>
                </c:pt>
                <c:pt idx="3">
                  <c:v>44454</c:v>
                </c:pt>
                <c:pt idx="4">
                  <c:v>44484</c:v>
                </c:pt>
                <c:pt idx="5">
                  <c:v>44515</c:v>
                </c:pt>
                <c:pt idx="6">
                  <c:v>44545</c:v>
                </c:pt>
                <c:pt idx="7">
                  <c:v>44576</c:v>
                </c:pt>
                <c:pt idx="8">
                  <c:v>44607</c:v>
                </c:pt>
                <c:pt idx="9">
                  <c:v>44635</c:v>
                </c:pt>
                <c:pt idx="10">
                  <c:v>44666</c:v>
                </c:pt>
                <c:pt idx="11">
                  <c:v>44696</c:v>
                </c:pt>
                <c:pt idx="12">
                  <c:v>44727</c:v>
                </c:pt>
                <c:pt idx="13">
                  <c:v>44757</c:v>
                </c:pt>
                <c:pt idx="14">
                  <c:v>44788</c:v>
                </c:pt>
                <c:pt idx="15">
                  <c:v>44819</c:v>
                </c:pt>
                <c:pt idx="16">
                  <c:v>44849</c:v>
                </c:pt>
                <c:pt idx="17">
                  <c:v>44880</c:v>
                </c:pt>
                <c:pt idx="18">
                  <c:v>44910</c:v>
                </c:pt>
                <c:pt idx="19">
                  <c:v>44941</c:v>
                </c:pt>
                <c:pt idx="20">
                  <c:v>44972</c:v>
                </c:pt>
                <c:pt idx="21">
                  <c:v>45000</c:v>
                </c:pt>
                <c:pt idx="22">
                  <c:v>45031</c:v>
                </c:pt>
                <c:pt idx="23">
                  <c:v>45061</c:v>
                </c:pt>
                <c:pt idx="24">
                  <c:v>45092</c:v>
                </c:pt>
                <c:pt idx="25">
                  <c:v>45122</c:v>
                </c:pt>
                <c:pt idx="26">
                  <c:v>45153</c:v>
                </c:pt>
                <c:pt idx="27">
                  <c:v>45184</c:v>
                </c:pt>
                <c:pt idx="28">
                  <c:v>45214</c:v>
                </c:pt>
                <c:pt idx="29">
                  <c:v>45245</c:v>
                </c:pt>
                <c:pt idx="30">
                  <c:v>45275</c:v>
                </c:pt>
                <c:pt idx="31">
                  <c:v>45306</c:v>
                </c:pt>
                <c:pt idx="32">
                  <c:v>45337</c:v>
                </c:pt>
                <c:pt idx="33">
                  <c:v>45366</c:v>
                </c:pt>
                <c:pt idx="34">
                  <c:v>45397</c:v>
                </c:pt>
                <c:pt idx="35">
                  <c:v>45427</c:v>
                </c:pt>
                <c:pt idx="36">
                  <c:v>45458</c:v>
                </c:pt>
                <c:pt idx="37">
                  <c:v>45488</c:v>
                </c:pt>
                <c:pt idx="38">
                  <c:v>45519</c:v>
                </c:pt>
                <c:pt idx="39">
                  <c:v>45550</c:v>
                </c:pt>
                <c:pt idx="40">
                  <c:v>45580</c:v>
                </c:pt>
                <c:pt idx="41">
                  <c:v>45611</c:v>
                </c:pt>
                <c:pt idx="42">
                  <c:v>45641</c:v>
                </c:pt>
                <c:pt idx="43">
                  <c:v>45672</c:v>
                </c:pt>
                <c:pt idx="44">
                  <c:v>45703</c:v>
                </c:pt>
                <c:pt idx="45">
                  <c:v>45731</c:v>
                </c:pt>
                <c:pt idx="46">
                  <c:v>45762</c:v>
                </c:pt>
                <c:pt idx="47">
                  <c:v>45792</c:v>
                </c:pt>
                <c:pt idx="48">
                  <c:v>45823</c:v>
                </c:pt>
                <c:pt idx="49">
                  <c:v>45853</c:v>
                </c:pt>
                <c:pt idx="50">
                  <c:v>45884</c:v>
                </c:pt>
                <c:pt idx="51">
                  <c:v>45915</c:v>
                </c:pt>
                <c:pt idx="52">
                  <c:v>45945</c:v>
                </c:pt>
                <c:pt idx="53">
                  <c:v>45976</c:v>
                </c:pt>
                <c:pt idx="54">
                  <c:v>46006</c:v>
                </c:pt>
                <c:pt idx="55">
                  <c:v>46037</c:v>
                </c:pt>
                <c:pt idx="56">
                  <c:v>46068</c:v>
                </c:pt>
                <c:pt idx="57">
                  <c:v>46096</c:v>
                </c:pt>
                <c:pt idx="58">
                  <c:v>46127</c:v>
                </c:pt>
                <c:pt idx="59">
                  <c:v>46157</c:v>
                </c:pt>
                <c:pt idx="60">
                  <c:v>46188</c:v>
                </c:pt>
                <c:pt idx="61">
                  <c:v>46218</c:v>
                </c:pt>
                <c:pt idx="62">
                  <c:v>46249</c:v>
                </c:pt>
                <c:pt idx="63">
                  <c:v>46280</c:v>
                </c:pt>
                <c:pt idx="64">
                  <c:v>46310</c:v>
                </c:pt>
                <c:pt idx="65">
                  <c:v>46341</c:v>
                </c:pt>
                <c:pt idx="66">
                  <c:v>46371</c:v>
                </c:pt>
                <c:pt idx="67">
                  <c:v>46402</c:v>
                </c:pt>
                <c:pt idx="68">
                  <c:v>46433</c:v>
                </c:pt>
                <c:pt idx="69">
                  <c:v>46461</c:v>
                </c:pt>
                <c:pt idx="70">
                  <c:v>46492</c:v>
                </c:pt>
                <c:pt idx="71">
                  <c:v>46522</c:v>
                </c:pt>
                <c:pt idx="72">
                  <c:v>46553</c:v>
                </c:pt>
                <c:pt idx="73">
                  <c:v>46583</c:v>
                </c:pt>
                <c:pt idx="74">
                  <c:v>46614</c:v>
                </c:pt>
                <c:pt idx="75">
                  <c:v>46645</c:v>
                </c:pt>
                <c:pt idx="76">
                  <c:v>46675</c:v>
                </c:pt>
                <c:pt idx="77">
                  <c:v>46706</c:v>
                </c:pt>
                <c:pt idx="78">
                  <c:v>46736</c:v>
                </c:pt>
                <c:pt idx="79">
                  <c:v>46767</c:v>
                </c:pt>
                <c:pt idx="80">
                  <c:v>46798</c:v>
                </c:pt>
                <c:pt idx="81">
                  <c:v>46827</c:v>
                </c:pt>
                <c:pt idx="82">
                  <c:v>46858</c:v>
                </c:pt>
                <c:pt idx="83">
                  <c:v>46888</c:v>
                </c:pt>
                <c:pt idx="84">
                  <c:v>46919</c:v>
                </c:pt>
                <c:pt idx="85">
                  <c:v>46949</c:v>
                </c:pt>
                <c:pt idx="86">
                  <c:v>46980</c:v>
                </c:pt>
                <c:pt idx="87">
                  <c:v>47011</c:v>
                </c:pt>
                <c:pt idx="88">
                  <c:v>47041</c:v>
                </c:pt>
                <c:pt idx="89">
                  <c:v>47072</c:v>
                </c:pt>
                <c:pt idx="90">
                  <c:v>47102</c:v>
                </c:pt>
                <c:pt idx="91">
                  <c:v>47133</c:v>
                </c:pt>
                <c:pt idx="92">
                  <c:v>47164</c:v>
                </c:pt>
                <c:pt idx="93">
                  <c:v>47192</c:v>
                </c:pt>
                <c:pt idx="94">
                  <c:v>47223</c:v>
                </c:pt>
                <c:pt idx="95">
                  <c:v>47253</c:v>
                </c:pt>
                <c:pt idx="96">
                  <c:v>47284</c:v>
                </c:pt>
                <c:pt idx="97">
                  <c:v>47314</c:v>
                </c:pt>
                <c:pt idx="98">
                  <c:v>47345</c:v>
                </c:pt>
                <c:pt idx="99">
                  <c:v>47376</c:v>
                </c:pt>
                <c:pt idx="100">
                  <c:v>47406</c:v>
                </c:pt>
                <c:pt idx="101">
                  <c:v>47437</c:v>
                </c:pt>
                <c:pt idx="102">
                  <c:v>47467</c:v>
                </c:pt>
                <c:pt idx="103">
                  <c:v>47498</c:v>
                </c:pt>
                <c:pt idx="104">
                  <c:v>47529</c:v>
                </c:pt>
                <c:pt idx="105">
                  <c:v>47557</c:v>
                </c:pt>
                <c:pt idx="106">
                  <c:v>47588</c:v>
                </c:pt>
                <c:pt idx="107">
                  <c:v>47618</c:v>
                </c:pt>
                <c:pt idx="108">
                  <c:v>47649</c:v>
                </c:pt>
                <c:pt idx="109">
                  <c:v>47679</c:v>
                </c:pt>
                <c:pt idx="110">
                  <c:v>47710</c:v>
                </c:pt>
                <c:pt idx="111">
                  <c:v>47741</c:v>
                </c:pt>
                <c:pt idx="112">
                  <c:v>47771</c:v>
                </c:pt>
                <c:pt idx="113">
                  <c:v>47802</c:v>
                </c:pt>
                <c:pt idx="114">
                  <c:v>47832</c:v>
                </c:pt>
                <c:pt idx="115">
                  <c:v>47863</c:v>
                </c:pt>
                <c:pt idx="116">
                  <c:v>47894</c:v>
                </c:pt>
                <c:pt idx="117">
                  <c:v>47922</c:v>
                </c:pt>
                <c:pt idx="118">
                  <c:v>47953</c:v>
                </c:pt>
                <c:pt idx="119">
                  <c:v>47983</c:v>
                </c:pt>
                <c:pt idx="120">
                  <c:v>48014</c:v>
                </c:pt>
                <c:pt idx="121">
                  <c:v>48044</c:v>
                </c:pt>
                <c:pt idx="122">
                  <c:v>48075</c:v>
                </c:pt>
                <c:pt idx="123">
                  <c:v>48106</c:v>
                </c:pt>
                <c:pt idx="124">
                  <c:v>48136</c:v>
                </c:pt>
                <c:pt idx="125">
                  <c:v>48167</c:v>
                </c:pt>
                <c:pt idx="126">
                  <c:v>48197</c:v>
                </c:pt>
                <c:pt idx="127">
                  <c:v>48228</c:v>
                </c:pt>
                <c:pt idx="128">
                  <c:v>48259</c:v>
                </c:pt>
                <c:pt idx="129">
                  <c:v>48288</c:v>
                </c:pt>
                <c:pt idx="130">
                  <c:v>48319</c:v>
                </c:pt>
                <c:pt idx="131">
                  <c:v>48349</c:v>
                </c:pt>
                <c:pt idx="132">
                  <c:v>48380</c:v>
                </c:pt>
                <c:pt idx="133">
                  <c:v>48410</c:v>
                </c:pt>
                <c:pt idx="134">
                  <c:v>48441</c:v>
                </c:pt>
                <c:pt idx="135">
                  <c:v>48472</c:v>
                </c:pt>
                <c:pt idx="136">
                  <c:v>48502</c:v>
                </c:pt>
                <c:pt idx="137">
                  <c:v>48533</c:v>
                </c:pt>
                <c:pt idx="138">
                  <c:v>48563</c:v>
                </c:pt>
                <c:pt idx="139">
                  <c:v>48594</c:v>
                </c:pt>
                <c:pt idx="140">
                  <c:v>48625</c:v>
                </c:pt>
                <c:pt idx="141">
                  <c:v>48653</c:v>
                </c:pt>
                <c:pt idx="142">
                  <c:v>48684</c:v>
                </c:pt>
                <c:pt idx="143">
                  <c:v>48714</c:v>
                </c:pt>
                <c:pt idx="144">
                  <c:v>48745</c:v>
                </c:pt>
                <c:pt idx="145">
                  <c:v>48775</c:v>
                </c:pt>
                <c:pt idx="146">
                  <c:v>48806</c:v>
                </c:pt>
                <c:pt idx="147">
                  <c:v>48837</c:v>
                </c:pt>
                <c:pt idx="148">
                  <c:v>48867</c:v>
                </c:pt>
                <c:pt idx="149">
                  <c:v>48898</c:v>
                </c:pt>
                <c:pt idx="150">
                  <c:v>48928</c:v>
                </c:pt>
                <c:pt idx="151">
                  <c:v>48959</c:v>
                </c:pt>
                <c:pt idx="152">
                  <c:v>48990</c:v>
                </c:pt>
                <c:pt idx="153">
                  <c:v>49018</c:v>
                </c:pt>
                <c:pt idx="154">
                  <c:v>49049</c:v>
                </c:pt>
                <c:pt idx="155">
                  <c:v>49079</c:v>
                </c:pt>
                <c:pt idx="156">
                  <c:v>49110</c:v>
                </c:pt>
                <c:pt idx="157">
                  <c:v>49140</c:v>
                </c:pt>
                <c:pt idx="158">
                  <c:v>49171</c:v>
                </c:pt>
                <c:pt idx="159">
                  <c:v>49202</c:v>
                </c:pt>
                <c:pt idx="160">
                  <c:v>49232</c:v>
                </c:pt>
                <c:pt idx="161">
                  <c:v>49263</c:v>
                </c:pt>
                <c:pt idx="162">
                  <c:v>49293</c:v>
                </c:pt>
                <c:pt idx="163">
                  <c:v>49324</c:v>
                </c:pt>
                <c:pt idx="164">
                  <c:v>49355</c:v>
                </c:pt>
                <c:pt idx="165">
                  <c:v>49383</c:v>
                </c:pt>
                <c:pt idx="166">
                  <c:v>49414</c:v>
                </c:pt>
                <c:pt idx="167">
                  <c:v>49444</c:v>
                </c:pt>
                <c:pt idx="168">
                  <c:v>49475</c:v>
                </c:pt>
                <c:pt idx="169">
                  <c:v>49505</c:v>
                </c:pt>
                <c:pt idx="170">
                  <c:v>49536</c:v>
                </c:pt>
                <c:pt idx="171">
                  <c:v>49567</c:v>
                </c:pt>
                <c:pt idx="172">
                  <c:v>49597</c:v>
                </c:pt>
                <c:pt idx="173">
                  <c:v>49628</c:v>
                </c:pt>
                <c:pt idx="174">
                  <c:v>49658</c:v>
                </c:pt>
                <c:pt idx="175">
                  <c:v>49689</c:v>
                </c:pt>
                <c:pt idx="176">
                  <c:v>49720</c:v>
                </c:pt>
                <c:pt idx="177">
                  <c:v>49749</c:v>
                </c:pt>
                <c:pt idx="178">
                  <c:v>49780</c:v>
                </c:pt>
                <c:pt idx="179">
                  <c:v>49810</c:v>
                </c:pt>
                <c:pt idx="180">
                  <c:v>49841</c:v>
                </c:pt>
                <c:pt idx="181">
                  <c:v>49871</c:v>
                </c:pt>
                <c:pt idx="182">
                  <c:v>49902</c:v>
                </c:pt>
                <c:pt idx="183">
                  <c:v>49933</c:v>
                </c:pt>
                <c:pt idx="184">
                  <c:v>49963</c:v>
                </c:pt>
                <c:pt idx="185">
                  <c:v>49994</c:v>
                </c:pt>
                <c:pt idx="186">
                  <c:v>50024</c:v>
                </c:pt>
                <c:pt idx="187">
                  <c:v>50055</c:v>
                </c:pt>
                <c:pt idx="188">
                  <c:v>50086</c:v>
                </c:pt>
                <c:pt idx="189">
                  <c:v>50114</c:v>
                </c:pt>
                <c:pt idx="190">
                  <c:v>50145</c:v>
                </c:pt>
                <c:pt idx="191">
                  <c:v>50175</c:v>
                </c:pt>
                <c:pt idx="192">
                  <c:v>50206</c:v>
                </c:pt>
                <c:pt idx="193">
                  <c:v>50236</c:v>
                </c:pt>
                <c:pt idx="194">
                  <c:v>50267</c:v>
                </c:pt>
                <c:pt idx="195">
                  <c:v>50298</c:v>
                </c:pt>
                <c:pt idx="196">
                  <c:v>50328</c:v>
                </c:pt>
                <c:pt idx="197">
                  <c:v>50359</c:v>
                </c:pt>
                <c:pt idx="198">
                  <c:v>50389</c:v>
                </c:pt>
                <c:pt idx="199">
                  <c:v>50420</c:v>
                </c:pt>
                <c:pt idx="200">
                  <c:v>50451</c:v>
                </c:pt>
                <c:pt idx="201">
                  <c:v>50479</c:v>
                </c:pt>
                <c:pt idx="202">
                  <c:v>50510</c:v>
                </c:pt>
                <c:pt idx="203">
                  <c:v>50540</c:v>
                </c:pt>
                <c:pt idx="204">
                  <c:v>50571</c:v>
                </c:pt>
                <c:pt idx="205">
                  <c:v>50601</c:v>
                </c:pt>
                <c:pt idx="206">
                  <c:v>50632</c:v>
                </c:pt>
                <c:pt idx="207">
                  <c:v>50663</c:v>
                </c:pt>
                <c:pt idx="208">
                  <c:v>50693</c:v>
                </c:pt>
                <c:pt idx="209">
                  <c:v>50724</c:v>
                </c:pt>
                <c:pt idx="210">
                  <c:v>50754</c:v>
                </c:pt>
                <c:pt idx="211">
                  <c:v>50785</c:v>
                </c:pt>
                <c:pt idx="212">
                  <c:v>50816</c:v>
                </c:pt>
                <c:pt idx="213">
                  <c:v>50844</c:v>
                </c:pt>
                <c:pt idx="214">
                  <c:v>50875</c:v>
                </c:pt>
                <c:pt idx="215">
                  <c:v>50905</c:v>
                </c:pt>
                <c:pt idx="216">
                  <c:v>50936</c:v>
                </c:pt>
                <c:pt idx="217">
                  <c:v>50966</c:v>
                </c:pt>
                <c:pt idx="218">
                  <c:v>50997</c:v>
                </c:pt>
                <c:pt idx="219">
                  <c:v>51028</c:v>
                </c:pt>
                <c:pt idx="220">
                  <c:v>51058</c:v>
                </c:pt>
                <c:pt idx="221">
                  <c:v>51089</c:v>
                </c:pt>
                <c:pt idx="222">
                  <c:v>51119</c:v>
                </c:pt>
                <c:pt idx="223">
                  <c:v>51150</c:v>
                </c:pt>
                <c:pt idx="224">
                  <c:v>51181</c:v>
                </c:pt>
                <c:pt idx="225">
                  <c:v>51210</c:v>
                </c:pt>
                <c:pt idx="226">
                  <c:v>51241</c:v>
                </c:pt>
                <c:pt idx="227">
                  <c:v>51271</c:v>
                </c:pt>
                <c:pt idx="228">
                  <c:v>51302</c:v>
                </c:pt>
                <c:pt idx="229">
                  <c:v>51332</c:v>
                </c:pt>
                <c:pt idx="230">
                  <c:v>51363</c:v>
                </c:pt>
                <c:pt idx="231">
                  <c:v>51394</c:v>
                </c:pt>
                <c:pt idx="232">
                  <c:v>51424</c:v>
                </c:pt>
                <c:pt idx="233">
                  <c:v>51455</c:v>
                </c:pt>
                <c:pt idx="234">
                  <c:v>51485</c:v>
                </c:pt>
                <c:pt idx="235">
                  <c:v>51516</c:v>
                </c:pt>
                <c:pt idx="236">
                  <c:v>51547</c:v>
                </c:pt>
                <c:pt idx="237">
                  <c:v>51575</c:v>
                </c:pt>
                <c:pt idx="238">
                  <c:v>51606</c:v>
                </c:pt>
                <c:pt idx="239">
                  <c:v>51636</c:v>
                </c:pt>
                <c:pt idx="240">
                  <c:v>51667</c:v>
                </c:pt>
                <c:pt idx="241">
                  <c:v>51697</c:v>
                </c:pt>
                <c:pt idx="242">
                  <c:v>51728</c:v>
                </c:pt>
                <c:pt idx="243">
                  <c:v>51759</c:v>
                </c:pt>
                <c:pt idx="244">
                  <c:v>51789</c:v>
                </c:pt>
                <c:pt idx="245">
                  <c:v>51820</c:v>
                </c:pt>
                <c:pt idx="246">
                  <c:v>51850</c:v>
                </c:pt>
                <c:pt idx="247">
                  <c:v>51881</c:v>
                </c:pt>
                <c:pt idx="248">
                  <c:v>51912</c:v>
                </c:pt>
                <c:pt idx="249">
                  <c:v>51940</c:v>
                </c:pt>
                <c:pt idx="250">
                  <c:v>51971</c:v>
                </c:pt>
                <c:pt idx="251">
                  <c:v>52001</c:v>
                </c:pt>
                <c:pt idx="252">
                  <c:v>52032</c:v>
                </c:pt>
                <c:pt idx="253">
                  <c:v>52062</c:v>
                </c:pt>
                <c:pt idx="254">
                  <c:v>52093</c:v>
                </c:pt>
                <c:pt idx="255">
                  <c:v>52124</c:v>
                </c:pt>
                <c:pt idx="256">
                  <c:v>52154</c:v>
                </c:pt>
                <c:pt idx="257">
                  <c:v>52185</c:v>
                </c:pt>
                <c:pt idx="258">
                  <c:v>52215</c:v>
                </c:pt>
                <c:pt idx="259">
                  <c:v>52246</c:v>
                </c:pt>
                <c:pt idx="260">
                  <c:v>52277</c:v>
                </c:pt>
                <c:pt idx="261">
                  <c:v>52305</c:v>
                </c:pt>
                <c:pt idx="262">
                  <c:v>52336</c:v>
                </c:pt>
                <c:pt idx="263">
                  <c:v>52366</c:v>
                </c:pt>
                <c:pt idx="264">
                  <c:v>52397</c:v>
                </c:pt>
                <c:pt idx="265">
                  <c:v>52427</c:v>
                </c:pt>
                <c:pt idx="266">
                  <c:v>52458</c:v>
                </c:pt>
                <c:pt idx="267">
                  <c:v>52489</c:v>
                </c:pt>
                <c:pt idx="268">
                  <c:v>52519</c:v>
                </c:pt>
                <c:pt idx="269">
                  <c:v>52550</c:v>
                </c:pt>
                <c:pt idx="270">
                  <c:v>52580</c:v>
                </c:pt>
                <c:pt idx="271">
                  <c:v>52611</c:v>
                </c:pt>
                <c:pt idx="272">
                  <c:v>52642</c:v>
                </c:pt>
                <c:pt idx="273">
                  <c:v>52671</c:v>
                </c:pt>
                <c:pt idx="274">
                  <c:v>52702</c:v>
                </c:pt>
                <c:pt idx="275">
                  <c:v>52732</c:v>
                </c:pt>
                <c:pt idx="276">
                  <c:v>52763</c:v>
                </c:pt>
                <c:pt idx="277">
                  <c:v>52793</c:v>
                </c:pt>
                <c:pt idx="278">
                  <c:v>52824</c:v>
                </c:pt>
                <c:pt idx="279">
                  <c:v>52855</c:v>
                </c:pt>
                <c:pt idx="280">
                  <c:v>52885</c:v>
                </c:pt>
                <c:pt idx="281">
                  <c:v>52916</c:v>
                </c:pt>
                <c:pt idx="282">
                  <c:v>52946</c:v>
                </c:pt>
                <c:pt idx="283">
                  <c:v>52977</c:v>
                </c:pt>
                <c:pt idx="284">
                  <c:v>53008</c:v>
                </c:pt>
                <c:pt idx="285">
                  <c:v>53036</c:v>
                </c:pt>
                <c:pt idx="286">
                  <c:v>53067</c:v>
                </c:pt>
                <c:pt idx="287">
                  <c:v>53097</c:v>
                </c:pt>
                <c:pt idx="288">
                  <c:v>53128</c:v>
                </c:pt>
                <c:pt idx="289">
                  <c:v>53158</c:v>
                </c:pt>
                <c:pt idx="290">
                  <c:v>53189</c:v>
                </c:pt>
                <c:pt idx="291">
                  <c:v>53220</c:v>
                </c:pt>
                <c:pt idx="292">
                  <c:v>53250</c:v>
                </c:pt>
                <c:pt idx="293">
                  <c:v>53281</c:v>
                </c:pt>
                <c:pt idx="294">
                  <c:v>53311</c:v>
                </c:pt>
                <c:pt idx="295">
                  <c:v>53342</c:v>
                </c:pt>
                <c:pt idx="296">
                  <c:v>53373</c:v>
                </c:pt>
                <c:pt idx="297">
                  <c:v>53401</c:v>
                </c:pt>
                <c:pt idx="298">
                  <c:v>53432</c:v>
                </c:pt>
                <c:pt idx="299">
                  <c:v>53462</c:v>
                </c:pt>
                <c:pt idx="300">
                  <c:v>53493</c:v>
                </c:pt>
                <c:pt idx="301">
                  <c:v>53523</c:v>
                </c:pt>
                <c:pt idx="302">
                  <c:v>53554</c:v>
                </c:pt>
                <c:pt idx="303">
                  <c:v>53585</c:v>
                </c:pt>
                <c:pt idx="304">
                  <c:v>53615</c:v>
                </c:pt>
                <c:pt idx="305">
                  <c:v>53646</c:v>
                </c:pt>
                <c:pt idx="306">
                  <c:v>53676</c:v>
                </c:pt>
                <c:pt idx="307">
                  <c:v>53707</c:v>
                </c:pt>
                <c:pt idx="308">
                  <c:v>53738</c:v>
                </c:pt>
                <c:pt idx="309">
                  <c:v>53766</c:v>
                </c:pt>
                <c:pt idx="310">
                  <c:v>53797</c:v>
                </c:pt>
                <c:pt idx="311">
                  <c:v>53827</c:v>
                </c:pt>
                <c:pt idx="312">
                  <c:v>53858</c:v>
                </c:pt>
                <c:pt idx="313">
                  <c:v>53888</c:v>
                </c:pt>
                <c:pt idx="314">
                  <c:v>53919</c:v>
                </c:pt>
                <c:pt idx="315">
                  <c:v>53950</c:v>
                </c:pt>
                <c:pt idx="316">
                  <c:v>53980</c:v>
                </c:pt>
                <c:pt idx="317">
                  <c:v>54011</c:v>
                </c:pt>
                <c:pt idx="318">
                  <c:v>54041</c:v>
                </c:pt>
                <c:pt idx="319">
                  <c:v>54072</c:v>
                </c:pt>
                <c:pt idx="320">
                  <c:v>54103</c:v>
                </c:pt>
                <c:pt idx="321">
                  <c:v>54132</c:v>
                </c:pt>
                <c:pt idx="322">
                  <c:v>54163</c:v>
                </c:pt>
                <c:pt idx="323">
                  <c:v>54193</c:v>
                </c:pt>
                <c:pt idx="324">
                  <c:v>54224</c:v>
                </c:pt>
                <c:pt idx="325">
                  <c:v>54254</c:v>
                </c:pt>
                <c:pt idx="326">
                  <c:v>54285</c:v>
                </c:pt>
                <c:pt idx="327">
                  <c:v>54316</c:v>
                </c:pt>
                <c:pt idx="328">
                  <c:v>54346</c:v>
                </c:pt>
                <c:pt idx="329">
                  <c:v>54377</c:v>
                </c:pt>
                <c:pt idx="330">
                  <c:v>54407</c:v>
                </c:pt>
                <c:pt idx="331">
                  <c:v>54438</c:v>
                </c:pt>
                <c:pt idx="332">
                  <c:v>54469</c:v>
                </c:pt>
                <c:pt idx="333">
                  <c:v>54497</c:v>
                </c:pt>
                <c:pt idx="334">
                  <c:v>54528</c:v>
                </c:pt>
                <c:pt idx="335">
                  <c:v>54558</c:v>
                </c:pt>
                <c:pt idx="336">
                  <c:v>54589</c:v>
                </c:pt>
                <c:pt idx="337">
                  <c:v>54619</c:v>
                </c:pt>
                <c:pt idx="338">
                  <c:v>54650</c:v>
                </c:pt>
                <c:pt idx="339">
                  <c:v>54681</c:v>
                </c:pt>
                <c:pt idx="340">
                  <c:v>54711</c:v>
                </c:pt>
                <c:pt idx="341">
                  <c:v>54742</c:v>
                </c:pt>
                <c:pt idx="342">
                  <c:v>54772</c:v>
                </c:pt>
                <c:pt idx="343">
                  <c:v>54803</c:v>
                </c:pt>
                <c:pt idx="344">
                  <c:v>54834</c:v>
                </c:pt>
                <c:pt idx="345">
                  <c:v>54862</c:v>
                </c:pt>
                <c:pt idx="346">
                  <c:v>54893</c:v>
                </c:pt>
                <c:pt idx="347">
                  <c:v>54923</c:v>
                </c:pt>
                <c:pt idx="348">
                  <c:v>54954</c:v>
                </c:pt>
                <c:pt idx="349">
                  <c:v>54984</c:v>
                </c:pt>
                <c:pt idx="350">
                  <c:v>55015</c:v>
                </c:pt>
                <c:pt idx="351">
                  <c:v>55046</c:v>
                </c:pt>
                <c:pt idx="352">
                  <c:v>55076</c:v>
                </c:pt>
                <c:pt idx="353">
                  <c:v>55107</c:v>
                </c:pt>
                <c:pt idx="354">
                  <c:v>55137</c:v>
                </c:pt>
                <c:pt idx="355">
                  <c:v>55168</c:v>
                </c:pt>
                <c:pt idx="356">
                  <c:v>55199</c:v>
                </c:pt>
                <c:pt idx="357">
                  <c:v>55227</c:v>
                </c:pt>
                <c:pt idx="358">
                  <c:v>55258</c:v>
                </c:pt>
                <c:pt idx="359">
                  <c:v>55288</c:v>
                </c:pt>
              </c:numCache>
            </c:numRef>
          </c:cat>
          <c:val>
            <c:numRef>
              <c:f>대출금리계산기!$J$16:$J$375</c:f>
              <c:numCache>
                <c:formatCode>_-[$₩-412]* #,##0_-;\-[$₩-412]* #,##0_-;_-[$₩-412]* "-"??_-;_-@_-</c:formatCode>
                <c:ptCount val="360"/>
                <c:pt idx="0">
                  <c:v>416666.66666666669</c:v>
                </c:pt>
                <c:pt idx="1">
                  <c:v>416166.02101522725</c:v>
                </c:pt>
                <c:pt idx="2">
                  <c:v>415663.28934024007</c:v>
                </c:pt>
                <c:pt idx="3">
                  <c:v>415158.46294994047</c:v>
                </c:pt>
                <c:pt idx="4">
                  <c:v>414651.53311634803</c:v>
                </c:pt>
                <c:pt idx="5">
                  <c:v>414142.49107511557</c:v>
                </c:pt>
                <c:pt idx="6">
                  <c:v>413631.32802537805</c:v>
                </c:pt>
                <c:pt idx="7">
                  <c:v>413118.03512959986</c:v>
                </c:pt>
                <c:pt idx="8">
                  <c:v>412602.60351342254</c:v>
                </c:pt>
                <c:pt idx="9">
                  <c:v>412085.02426551119</c:v>
                </c:pt>
                <c:pt idx="10">
                  <c:v>411565.2884374003</c:v>
                </c:pt>
                <c:pt idx="11">
                  <c:v>411043.38704333891</c:v>
                </c:pt>
                <c:pt idx="12">
                  <c:v>410519.31106013554</c:v>
                </c:pt>
                <c:pt idx="13">
                  <c:v>409993.05142700218</c:v>
                </c:pt>
                <c:pt idx="14">
                  <c:v>409464.59904539748</c:v>
                </c:pt>
                <c:pt idx="15">
                  <c:v>408933.94477886934</c:v>
                </c:pt>
                <c:pt idx="16">
                  <c:v>408401.07945289742</c:v>
                </c:pt>
                <c:pt idx="17">
                  <c:v>407865.99385473388</c:v>
                </c:pt>
                <c:pt idx="18">
                  <c:v>407328.67873324471</c:v>
                </c:pt>
                <c:pt idx="19">
                  <c:v>406789.12479874934</c:v>
                </c:pt>
                <c:pt idx="20">
                  <c:v>406247.32272286015</c:v>
                </c:pt>
                <c:pt idx="21">
                  <c:v>405703.26313832152</c:v>
                </c:pt>
                <c:pt idx="22">
                  <c:v>405156.93663884728</c:v>
                </c:pt>
                <c:pt idx="23">
                  <c:v>404608.33377895859</c:v>
                </c:pt>
                <c:pt idx="24">
                  <c:v>404057.4450738203</c:v>
                </c:pt>
                <c:pt idx="25">
                  <c:v>403504.26099907735</c:v>
                </c:pt>
                <c:pt idx="26">
                  <c:v>402948.77199068957</c:v>
                </c:pt>
                <c:pt idx="27">
                  <c:v>402390.96844476688</c:v>
                </c:pt>
                <c:pt idx="28">
                  <c:v>401830.84071740287</c:v>
                </c:pt>
                <c:pt idx="29">
                  <c:v>401268.37912450806</c:v>
                </c:pt>
                <c:pt idx="30">
                  <c:v>400703.57394164288</c:v>
                </c:pt>
                <c:pt idx="31">
                  <c:v>400136.41540384921</c:v>
                </c:pt>
                <c:pt idx="32">
                  <c:v>399566.89370548137</c:v>
                </c:pt>
                <c:pt idx="33">
                  <c:v>398994.99900003691</c:v>
                </c:pt>
                <c:pt idx="34">
                  <c:v>398420.72139998648</c:v>
                </c:pt>
                <c:pt idx="35">
                  <c:v>397844.05097660248</c:v>
                </c:pt>
                <c:pt idx="36">
                  <c:v>397264.97775978781</c:v>
                </c:pt>
                <c:pt idx="37">
                  <c:v>396683.49173790298</c:v>
                </c:pt>
                <c:pt idx="38">
                  <c:v>396099.58285759366</c:v>
                </c:pt>
                <c:pt idx="39">
                  <c:v>395513.2410236164</c:v>
                </c:pt>
                <c:pt idx="40">
                  <c:v>394924.45609866426</c:v>
                </c:pt>
                <c:pt idx="41">
                  <c:v>394333.2179031914</c:v>
                </c:pt>
                <c:pt idx="42">
                  <c:v>393739.5162152375</c:v>
                </c:pt>
                <c:pt idx="43">
                  <c:v>393143.34077025036</c:v>
                </c:pt>
                <c:pt idx="44">
                  <c:v>392544.68126090913</c:v>
                </c:pt>
                <c:pt idx="45">
                  <c:v>391943.52733694576</c:v>
                </c:pt>
                <c:pt idx="46">
                  <c:v>391339.86860496574</c:v>
                </c:pt>
                <c:pt idx="47">
                  <c:v>390733.69462826924</c:v>
                </c:pt>
                <c:pt idx="48">
                  <c:v>390124.99492666969</c:v>
                </c:pt>
                <c:pt idx="49">
                  <c:v>389513.75897631363</c:v>
                </c:pt>
                <c:pt idx="50">
                  <c:v>388899.97620949772</c:v>
                </c:pt>
                <c:pt idx="51">
                  <c:v>388283.63601448672</c:v>
                </c:pt>
                <c:pt idx="52">
                  <c:v>387664.72773532977</c:v>
                </c:pt>
                <c:pt idx="53">
                  <c:v>387043.24067167641</c:v>
                </c:pt>
                <c:pt idx="54">
                  <c:v>386419.16407859116</c:v>
                </c:pt>
                <c:pt idx="55">
                  <c:v>385792.48716636811</c:v>
                </c:pt>
                <c:pt idx="56">
                  <c:v>385163.19910034398</c:v>
                </c:pt>
                <c:pt idx="57">
                  <c:v>384531.28900071152</c:v>
                </c:pt>
                <c:pt idx="58">
                  <c:v>383896.74594233057</c:v>
                </c:pt>
                <c:pt idx="59">
                  <c:v>383259.55895453971</c:v>
                </c:pt>
                <c:pt idx="60">
                  <c:v>382619.71702096635</c:v>
                </c:pt>
                <c:pt idx="61">
                  <c:v>381977.20907933649</c:v>
                </c:pt>
                <c:pt idx="62">
                  <c:v>381332.02402128308</c:v>
                </c:pt>
                <c:pt idx="63">
                  <c:v>380684.1506921546</c:v>
                </c:pt>
                <c:pt idx="64">
                  <c:v>380033.57789082138</c:v>
                </c:pt>
                <c:pt idx="65">
                  <c:v>379380.29436948249</c:v>
                </c:pt>
                <c:pt idx="66">
                  <c:v>378724.28883347136</c:v>
                </c:pt>
                <c:pt idx="67">
                  <c:v>378065.54994106031</c:v>
                </c:pt>
                <c:pt idx="68">
                  <c:v>377404.06630326412</c:v>
                </c:pt>
                <c:pt idx="69">
                  <c:v>376739.82648364379</c:v>
                </c:pt>
                <c:pt idx="70">
                  <c:v>376072.81899810844</c:v>
                </c:pt>
                <c:pt idx="71">
                  <c:v>375403.03231471666</c:v>
                </c:pt>
                <c:pt idx="72">
                  <c:v>374730.45485347736</c:v>
                </c:pt>
                <c:pt idx="73">
                  <c:v>374055.07498614962</c:v>
                </c:pt>
                <c:pt idx="74">
                  <c:v>373376.8810360413</c:v>
                </c:pt>
                <c:pt idx="75">
                  <c:v>372695.86127780762</c:v>
                </c:pt>
                <c:pt idx="76">
                  <c:v>372012.00393724785</c:v>
                </c:pt>
                <c:pt idx="77">
                  <c:v>371325.29719110252</c:v>
                </c:pt>
                <c:pt idx="78">
                  <c:v>370635.72916684824</c:v>
                </c:pt>
                <c:pt idx="79">
                  <c:v>369943.28794249275</c:v>
                </c:pt>
                <c:pt idx="80">
                  <c:v>369247.96154636925</c:v>
                </c:pt>
                <c:pt idx="81">
                  <c:v>368549.7379569285</c:v>
                </c:pt>
                <c:pt idx="82">
                  <c:v>367848.60510253184</c:v>
                </c:pt>
                <c:pt idx="83">
                  <c:v>367144.55086124176</c:v>
                </c:pt>
                <c:pt idx="84">
                  <c:v>366437.56306061312</c:v>
                </c:pt>
                <c:pt idx="85">
                  <c:v>365727.62947748171</c:v>
                </c:pt>
                <c:pt idx="86">
                  <c:v>365014.73783775396</c:v>
                </c:pt>
                <c:pt idx="87">
                  <c:v>364298.87581619411</c:v>
                </c:pt>
                <c:pt idx="88">
                  <c:v>363580.031036211</c:v>
                </c:pt>
                <c:pt idx="89">
                  <c:v>362858.19106964458</c:v>
                </c:pt>
                <c:pt idx="90">
                  <c:v>362133.34343655093</c:v>
                </c:pt>
                <c:pt idx="91">
                  <c:v>361405.4756049859</c:v>
                </c:pt>
                <c:pt idx="92">
                  <c:v>360674.57499078946</c:v>
                </c:pt>
                <c:pt idx="93">
                  <c:v>359940.62895736715</c:v>
                </c:pt>
                <c:pt idx="94">
                  <c:v>359203.62481547223</c:v>
                </c:pt>
                <c:pt idx="95">
                  <c:v>358463.54982298618</c:v>
                </c:pt>
                <c:pt idx="96">
                  <c:v>357720.39118469803</c:v>
                </c:pt>
                <c:pt idx="97">
                  <c:v>356974.13605208369</c:v>
                </c:pt>
                <c:pt idx="98">
                  <c:v>356224.77152308344</c:v>
                </c:pt>
                <c:pt idx="99">
                  <c:v>355472.28464187903</c:v>
                </c:pt>
                <c:pt idx="100">
                  <c:v>354716.66239866964</c:v>
                </c:pt>
                <c:pt idx="101">
                  <c:v>353957.89172944688</c:v>
                </c:pt>
                <c:pt idx="102">
                  <c:v>353195.95951576898</c:v>
                </c:pt>
                <c:pt idx="103">
                  <c:v>352430.85258453415</c:v>
                </c:pt>
                <c:pt idx="104">
                  <c:v>351662.55770775239</c:v>
                </c:pt>
                <c:pt idx="105">
                  <c:v>350891.06160231744</c:v>
                </c:pt>
                <c:pt idx="106">
                  <c:v>350116.3509297765</c:v>
                </c:pt>
                <c:pt idx="107">
                  <c:v>349338.41229609994</c:v>
                </c:pt>
                <c:pt idx="108">
                  <c:v>348557.2322514499</c:v>
                </c:pt>
                <c:pt idx="109">
                  <c:v>347772.79728994699</c:v>
                </c:pt>
                <c:pt idx="110">
                  <c:v>346985.09384943789</c:v>
                </c:pt>
                <c:pt idx="111">
                  <c:v>346194.10831125994</c:v>
                </c:pt>
                <c:pt idx="112">
                  <c:v>345399.82700000628</c:v>
                </c:pt>
                <c:pt idx="113">
                  <c:v>344602.23618328897</c:v>
                </c:pt>
                <c:pt idx="114">
                  <c:v>343801.32207150216</c:v>
                </c:pt>
                <c:pt idx="115">
                  <c:v>342997.07081758277</c:v>
                </c:pt>
                <c:pt idx="116">
                  <c:v>342189.46851677226</c:v>
                </c:pt>
                <c:pt idx="117">
                  <c:v>341378.50120637479</c:v>
                </c:pt>
                <c:pt idx="118">
                  <c:v>340564.1548655174</c:v>
                </c:pt>
                <c:pt idx="119">
                  <c:v>339746.41541490651</c:v>
                </c:pt>
                <c:pt idx="120">
                  <c:v>338925.26871658477</c:v>
                </c:pt>
                <c:pt idx="121">
                  <c:v>338100.70057368668</c:v>
                </c:pt>
                <c:pt idx="122">
                  <c:v>337272.69673019304</c:v>
                </c:pt>
                <c:pt idx="123">
                  <c:v>336441.24287068495</c:v>
                </c:pt>
                <c:pt idx="124">
                  <c:v>335606.32462009549</c:v>
                </c:pt>
                <c:pt idx="125">
                  <c:v>334767.92754346214</c:v>
                </c:pt>
                <c:pt idx="126">
                  <c:v>333926.03714567592</c:v>
                </c:pt>
                <c:pt idx="127">
                  <c:v>333080.63887123228</c:v>
                </c:pt>
                <c:pt idx="128">
                  <c:v>332231.71810397855</c:v>
                </c:pt>
                <c:pt idx="129">
                  <c:v>331379.26016686123</c:v>
                </c:pt>
                <c:pt idx="130">
                  <c:v>330523.25032167253</c:v>
                </c:pt>
                <c:pt idx="131">
                  <c:v>329663.6737687955</c:v>
                </c:pt>
                <c:pt idx="132">
                  <c:v>328800.5156469483</c:v>
                </c:pt>
                <c:pt idx="133">
                  <c:v>327933.76103292668</c:v>
                </c:pt>
                <c:pt idx="134">
                  <c:v>327063.3949413466</c:v>
                </c:pt>
                <c:pt idx="135">
                  <c:v>326189.40232438501</c:v>
                </c:pt>
                <c:pt idx="136">
                  <c:v>325311.76807151939</c:v>
                </c:pt>
                <c:pt idx="137">
                  <c:v>324430.47700926673</c:v>
                </c:pt>
                <c:pt idx="138">
                  <c:v>323545.51390092151</c:v>
                </c:pt>
                <c:pt idx="139">
                  <c:v>322656.86344629136</c:v>
                </c:pt>
                <c:pt idx="140">
                  <c:v>321764.51028143364</c:v>
                </c:pt>
                <c:pt idx="141">
                  <c:v>320868.43897838908</c:v>
                </c:pt>
                <c:pt idx="142">
                  <c:v>319968.63404491515</c:v>
                </c:pt>
                <c:pt idx="143">
                  <c:v>319065.07992421841</c:v>
                </c:pt>
                <c:pt idx="144">
                  <c:v>318157.76099468535</c:v>
                </c:pt>
                <c:pt idx="145">
                  <c:v>317246.66156961274</c:v>
                </c:pt>
                <c:pt idx="146">
                  <c:v>316331.76589693548</c:v>
                </c:pt>
                <c:pt idx="147">
                  <c:v>315413.05815895542</c:v>
                </c:pt>
                <c:pt idx="148">
                  <c:v>314490.52247206715</c:v>
                </c:pt>
                <c:pt idx="149">
                  <c:v>313564.14288648352</c:v>
                </c:pt>
                <c:pt idx="150">
                  <c:v>312633.90338595991</c:v>
                </c:pt>
                <c:pt idx="151">
                  <c:v>311699.78788751754</c:v>
                </c:pt>
                <c:pt idx="152">
                  <c:v>310761.78024116502</c:v>
                </c:pt>
                <c:pt idx="153">
                  <c:v>309819.86422961927</c:v>
                </c:pt>
                <c:pt idx="154">
                  <c:v>308874.02356802544</c:v>
                </c:pt>
                <c:pt idx="155">
                  <c:v>307924.24190367496</c:v>
                </c:pt>
                <c:pt idx="156">
                  <c:v>306970.50281572295</c:v>
                </c:pt>
                <c:pt idx="157">
                  <c:v>306012.78981490456</c:v>
                </c:pt>
                <c:pt idx="158">
                  <c:v>305051.08634324942</c:v>
                </c:pt>
                <c:pt idx="159">
                  <c:v>304085.37577379576</c:v>
                </c:pt>
                <c:pt idx="160">
                  <c:v>303115.64141030266</c:v>
                </c:pt>
                <c:pt idx="161">
                  <c:v>302141.86648696172</c:v>
                </c:pt>
                <c:pt idx="162">
                  <c:v>301164.03416810674</c:v>
                </c:pt>
                <c:pt idx="163">
                  <c:v>300182.1275479233</c:v>
                </c:pt>
                <c:pt idx="164">
                  <c:v>299196.12965015572</c:v>
                </c:pt>
                <c:pt idx="165">
                  <c:v>298206.02342781413</c:v>
                </c:pt>
                <c:pt idx="166">
                  <c:v>297211.79176287947</c:v>
                </c:pt>
                <c:pt idx="167">
                  <c:v>296213.41746600752</c:v>
                </c:pt>
                <c:pt idx="168">
                  <c:v>295210.88327623194</c:v>
                </c:pt>
                <c:pt idx="169">
                  <c:v>294204.17186066572</c:v>
                </c:pt>
                <c:pt idx="170">
                  <c:v>293193.26581420121</c:v>
                </c:pt>
                <c:pt idx="171">
                  <c:v>292178.14765920979</c:v>
                </c:pt>
                <c:pt idx="172">
                  <c:v>291158.79984523926</c:v>
                </c:pt>
                <c:pt idx="173">
                  <c:v>290135.20474871056</c:v>
                </c:pt>
                <c:pt idx="174">
                  <c:v>289107.3446726129</c:v>
                </c:pt>
                <c:pt idx="175">
                  <c:v>288075.20184619824</c:v>
                </c:pt>
                <c:pt idx="176">
                  <c:v>287038.75842467346</c:v>
                </c:pt>
                <c:pt idx="177">
                  <c:v>285997.99648889242</c:v>
                </c:pt>
                <c:pt idx="178">
                  <c:v>284952.8980450455</c:v>
                </c:pt>
                <c:pt idx="179">
                  <c:v>283903.44502434926</c:v>
                </c:pt>
                <c:pt idx="180">
                  <c:v>282849.61928273353</c:v>
                </c:pt>
                <c:pt idx="181">
                  <c:v>281791.40260052762</c:v>
                </c:pt>
                <c:pt idx="182">
                  <c:v>280728.77668214589</c:v>
                </c:pt>
                <c:pt idx="183">
                  <c:v>279661.72315577103</c:v>
                </c:pt>
                <c:pt idx="184">
                  <c:v>278590.22357303614</c:v>
                </c:pt>
                <c:pt idx="185">
                  <c:v>277514.25940870651</c:v>
                </c:pt>
                <c:pt idx="186">
                  <c:v>276433.81206035888</c:v>
                </c:pt>
                <c:pt idx="187">
                  <c:v>275348.86284805986</c:v>
                </c:pt>
                <c:pt idx="188">
                  <c:v>274259.39301404281</c:v>
                </c:pt>
                <c:pt idx="189">
                  <c:v>273165.38372238405</c:v>
                </c:pt>
                <c:pt idx="190">
                  <c:v>272066.81605867669</c:v>
                </c:pt>
                <c:pt idx="191">
                  <c:v>270963.67102970392</c:v>
                </c:pt>
                <c:pt idx="192">
                  <c:v>269855.92956311046</c:v>
                </c:pt>
                <c:pt idx="193">
                  <c:v>268743.57250707288</c:v>
                </c:pt>
                <c:pt idx="194">
                  <c:v>267626.58062996843</c:v>
                </c:pt>
                <c:pt idx="195">
                  <c:v>266504.93462004268</c:v>
                </c:pt>
                <c:pt idx="196">
                  <c:v>265378.61508507567</c:v>
                </c:pt>
                <c:pt idx="197">
                  <c:v>264247.6025520463</c:v>
                </c:pt>
                <c:pt idx="198">
                  <c:v>263111.87746679585</c:v>
                </c:pt>
                <c:pt idx="199">
                  <c:v>261971.42019369025</c:v>
                </c:pt>
                <c:pt idx="200">
                  <c:v>260826.21101528002</c:v>
                </c:pt>
                <c:pt idx="201">
                  <c:v>259676.23013195978</c:v>
                </c:pt>
                <c:pt idx="202">
                  <c:v>258521.45766162564</c:v>
                </c:pt>
                <c:pt idx="203">
                  <c:v>257361.87363933187</c:v>
                </c:pt>
                <c:pt idx="204">
                  <c:v>256197.45801694522</c:v>
                </c:pt>
                <c:pt idx="205">
                  <c:v>255028.19066279856</c:v>
                </c:pt>
                <c:pt idx="206">
                  <c:v>253854.05136134298</c:v>
                </c:pt>
                <c:pt idx="207">
                  <c:v>252675.01981279804</c:v>
                </c:pt>
                <c:pt idx="208">
                  <c:v>251491.07563280076</c:v>
                </c:pt>
                <c:pt idx="209">
                  <c:v>250302.19835205347</c:v>
                </c:pt>
                <c:pt idx="210">
                  <c:v>249108.36741596978</c:v>
                </c:pt>
                <c:pt idx="211">
                  <c:v>247909.56218431907</c:v>
                </c:pt>
                <c:pt idx="212">
                  <c:v>246705.76193086983</c:v>
                </c:pt>
                <c:pt idx="213">
                  <c:v>245496.94584303125</c:v>
                </c:pt>
                <c:pt idx="214">
                  <c:v>244283.09302149332</c:v>
                </c:pt>
                <c:pt idx="215">
                  <c:v>243064.18247986559</c:v>
                </c:pt>
                <c:pt idx="216">
                  <c:v>241840.19314431446</c:v>
                </c:pt>
                <c:pt idx="217">
                  <c:v>240611.10385319858</c:v>
                </c:pt>
                <c:pt idx="218">
                  <c:v>239376.8933567029</c:v>
                </c:pt>
                <c:pt idx="219">
                  <c:v>238137.54031647195</c:v>
                </c:pt>
                <c:pt idx="220">
                  <c:v>236893.02330523997</c:v>
                </c:pt>
                <c:pt idx="221">
                  <c:v>235643.32080646124</c:v>
                </c:pt>
                <c:pt idx="222">
                  <c:v>234388.41121393762</c:v>
                </c:pt>
                <c:pt idx="223">
                  <c:v>233128.27283144509</c:v>
                </c:pt>
                <c:pt idx="224">
                  <c:v>231862.88387235894</c:v>
                </c:pt>
                <c:pt idx="225">
                  <c:v>230592.22245927644</c:v>
                </c:pt>
                <c:pt idx="226">
                  <c:v>229316.26662363947</c:v>
                </c:pt>
                <c:pt idx="227">
                  <c:v>228034.99430535408</c:v>
                </c:pt>
                <c:pt idx="228">
                  <c:v>226748.38335240915</c:v>
                </c:pt>
                <c:pt idx="229">
                  <c:v>225456.41152049365</c:v>
                </c:pt>
                <c:pt idx="230">
                  <c:v>224159.05647261176</c:v>
                </c:pt>
                <c:pt idx="231">
                  <c:v>222856.29577869707</c:v>
                </c:pt>
                <c:pt idx="232">
                  <c:v>221548.10691522443</c:v>
                </c:pt>
                <c:pt idx="233">
                  <c:v>220234.46726482059</c:v>
                </c:pt>
                <c:pt idx="234">
                  <c:v>218915.35411587346</c:v>
                </c:pt>
                <c:pt idx="235">
                  <c:v>217590.74466213901</c:v>
                </c:pt>
                <c:pt idx="236">
                  <c:v>216260.61600234738</c:v>
                </c:pt>
                <c:pt idx="237">
                  <c:v>214924.94513980648</c:v>
                </c:pt>
                <c:pt idx="238">
                  <c:v>213583.70898200516</c:v>
                </c:pt>
                <c:pt idx="239">
                  <c:v>212236.88434021288</c:v>
                </c:pt>
                <c:pt idx="240">
                  <c:v>210884.44792907991</c:v>
                </c:pt>
                <c:pt idx="241">
                  <c:v>209526.37636623383</c:v>
                </c:pt>
                <c:pt idx="242">
                  <c:v>208162.64617187585</c:v>
                </c:pt>
                <c:pt idx="243">
                  <c:v>206793.23376837478</c:v>
                </c:pt>
                <c:pt idx="244">
                  <c:v>205418.11547985912</c:v>
                </c:pt>
                <c:pt idx="245">
                  <c:v>204037.26753180794</c:v>
                </c:pt>
                <c:pt idx="246">
                  <c:v>202650.66605063988</c:v>
                </c:pt>
                <c:pt idx="247">
                  <c:v>201258.28706330029</c:v>
                </c:pt>
                <c:pt idx="248">
                  <c:v>199860.10649684683</c:v>
                </c:pt>
                <c:pt idx="249">
                  <c:v>198456.10017803311</c:v>
                </c:pt>
                <c:pt idx="250">
                  <c:v>197046.24383289099</c:v>
                </c:pt>
                <c:pt idx="251">
                  <c:v>195630.51308631079</c:v>
                </c:pt>
                <c:pt idx="252">
                  <c:v>194208.88346161981</c:v>
                </c:pt>
                <c:pt idx="253">
                  <c:v>192781.33038015937</c:v>
                </c:pt>
                <c:pt idx="254">
                  <c:v>191347.82916085943</c:v>
                </c:pt>
                <c:pt idx="255">
                  <c:v>189908.35501981241</c:v>
                </c:pt>
                <c:pt idx="256">
                  <c:v>188462.88306984439</c:v>
                </c:pt>
                <c:pt idx="257">
                  <c:v>187011.38832008484</c:v>
                </c:pt>
                <c:pt idx="258">
                  <c:v>185553.84567553463</c:v>
                </c:pt>
                <c:pt idx="259">
                  <c:v>184090.22993663207</c:v>
                </c:pt>
                <c:pt idx="260">
                  <c:v>182620.51579881748</c:v>
                </c:pt>
                <c:pt idx="261">
                  <c:v>181144.67785209528</c:v>
                </c:pt>
                <c:pt idx="262">
                  <c:v>179662.69058059511</c:v>
                </c:pt>
                <c:pt idx="263">
                  <c:v>178174.52836213037</c:v>
                </c:pt>
                <c:pt idx="264">
                  <c:v>176680.16546775535</c:v>
                </c:pt>
                <c:pt idx="265">
                  <c:v>175179.5760613204</c:v>
                </c:pt>
                <c:pt idx="266">
                  <c:v>173672.73419902532</c:v>
                </c:pt>
                <c:pt idx="267">
                  <c:v>172159.61382897067</c:v>
                </c:pt>
                <c:pt idx="268">
                  <c:v>170640.18879070747</c:v>
                </c:pt>
                <c:pt idx="269">
                  <c:v>169114.43281478484</c:v>
                </c:pt>
                <c:pt idx="270">
                  <c:v>167582.31952229585</c:v>
                </c:pt>
                <c:pt idx="271">
                  <c:v>166043.82242442152</c:v>
                </c:pt>
                <c:pt idx="272">
                  <c:v>164498.91492197267</c:v>
                </c:pt>
                <c:pt idx="273">
                  <c:v>162947.57030493033</c:v>
                </c:pt>
                <c:pt idx="274">
                  <c:v>161389.76175198363</c:v>
                </c:pt>
                <c:pt idx="275">
                  <c:v>159825.46233006631</c:v>
                </c:pt>
                <c:pt idx="276">
                  <c:v>158254.64499389101</c:v>
                </c:pt>
                <c:pt idx="277">
                  <c:v>156677.28258548165</c:v>
                </c:pt>
                <c:pt idx="278">
                  <c:v>155093.34783370388</c:v>
                </c:pt>
                <c:pt idx="279">
                  <c:v>153502.81335379375</c:v>
                </c:pt>
                <c:pt idx="280">
                  <c:v>151905.65164688398</c:v>
                </c:pt>
                <c:pt idx="281">
                  <c:v>150301.83509952875</c:v>
                </c:pt>
                <c:pt idx="282">
                  <c:v>148691.33598322622</c:v>
                </c:pt>
                <c:pt idx="283">
                  <c:v>147074.1264539391</c:v>
                </c:pt>
                <c:pt idx="284">
                  <c:v>145450.17855161327</c:v>
                </c:pt>
                <c:pt idx="285">
                  <c:v>143819.4641996944</c:v>
                </c:pt>
                <c:pt idx="286">
                  <c:v>142181.95520464255</c:v>
                </c:pt>
                <c:pt idx="287">
                  <c:v>140537.62325544466</c:v>
                </c:pt>
                <c:pt idx="288">
                  <c:v>138886.43992312509</c:v>
                </c:pt>
                <c:pt idx="289">
                  <c:v>137228.3766602542</c:v>
                </c:pt>
                <c:pt idx="290">
                  <c:v>135563.40480045468</c:v>
                </c:pt>
                <c:pt idx="291">
                  <c:v>133891.49555790599</c:v>
                </c:pt>
                <c:pt idx="292">
                  <c:v>132212.62002684668</c:v>
                </c:pt>
                <c:pt idx="293">
                  <c:v>130526.74918107461</c:v>
                </c:pt>
                <c:pt idx="294">
                  <c:v>128833.85387344517</c:v>
                </c:pt>
                <c:pt idx="295">
                  <c:v>127133.90483536728</c:v>
                </c:pt>
                <c:pt idx="296">
                  <c:v>125426.87267629741</c:v>
                </c:pt>
                <c:pt idx="297">
                  <c:v>123712.72788323143</c:v>
                </c:pt>
                <c:pt idx="298">
                  <c:v>121991.44082019432</c:v>
                </c:pt>
                <c:pt idx="299">
                  <c:v>120262.98172772788</c:v>
                </c:pt>
                <c:pt idx="300">
                  <c:v>118527.32072237617</c:v>
                </c:pt>
                <c:pt idx="301">
                  <c:v>116784.42779616881</c:v>
                </c:pt>
                <c:pt idx="302">
                  <c:v>115034.27281610228</c:v>
                </c:pt>
                <c:pt idx="303">
                  <c:v>113276.82552361878</c:v>
                </c:pt>
                <c:pt idx="304">
                  <c:v>111512.05553408329</c:v>
                </c:pt>
                <c:pt idx="305">
                  <c:v>109739.93233625803</c:v>
                </c:pt>
                <c:pt idx="306">
                  <c:v>107960.4252917752</c:v>
                </c:pt>
                <c:pt idx="307">
                  <c:v>106173.50363460703</c:v>
                </c:pt>
                <c:pt idx="308">
                  <c:v>104379.13647053397</c:v>
                </c:pt>
                <c:pt idx="309">
                  <c:v>102577.29277661061</c:v>
                </c:pt>
                <c:pt idx="310">
                  <c:v>100767.94140062926</c:v>
                </c:pt>
                <c:pt idx="311">
                  <c:v>98951.051060581289</c:v>
                </c:pt>
                <c:pt idx="312">
                  <c:v>97126.59034411647</c:v>
                </c:pt>
                <c:pt idx="313">
                  <c:v>95294.527707999718</c:v>
                </c:pt>
                <c:pt idx="314">
                  <c:v>93454.831477565793</c:v>
                </c:pt>
                <c:pt idx="315">
                  <c:v>91607.469846171734</c:v>
                </c:pt>
                <c:pt idx="316">
                  <c:v>89752.410874646885</c:v>
                </c:pt>
                <c:pt idx="317">
                  <c:v>87889.622490740658</c:v>
                </c:pt>
                <c:pt idx="318">
                  <c:v>86019.072488568185</c:v>
                </c:pt>
                <c:pt idx="319">
                  <c:v>84140.728528053296</c:v>
                </c:pt>
                <c:pt idx="320">
                  <c:v>82254.558134369596</c:v>
                </c:pt>
                <c:pt idx="321">
                  <c:v>80360.528697378904</c:v>
                </c:pt>
                <c:pt idx="322">
                  <c:v>78458.6074710674</c:v>
                </c:pt>
                <c:pt idx="323">
                  <c:v>76548.761572979609</c:v>
                </c:pt>
                <c:pt idx="324">
                  <c:v>74630.957983649758</c:v>
                </c:pt>
                <c:pt idx="325">
                  <c:v>72705.163546031064</c:v>
                </c:pt>
                <c:pt idx="326">
                  <c:v>70771.344964922275</c:v>
                </c:pt>
                <c:pt idx="327">
                  <c:v>68829.468806392193</c:v>
                </c:pt>
                <c:pt idx="328">
                  <c:v>66879.501497201592</c:v>
                </c:pt>
                <c:pt idx="329">
                  <c:v>64921.409324222703</c:v>
                </c:pt>
                <c:pt idx="330">
                  <c:v>62955.15843385637</c:v>
                </c:pt>
                <c:pt idx="331">
                  <c:v>60980.714831446865</c:v>
                </c:pt>
                <c:pt idx="332">
                  <c:v>58998.04438069398</c:v>
                </c:pt>
                <c:pt idx="333">
                  <c:v>57007.112803062955</c:v>
                </c:pt>
                <c:pt idx="334">
                  <c:v>55007.8856771918</c:v>
                </c:pt>
                <c:pt idx="335">
                  <c:v>53000.328438296201</c:v>
                </c:pt>
                <c:pt idx="336">
                  <c:v>50984.406377571853</c:v>
                </c:pt>
                <c:pt idx="337">
                  <c:v>48960.084641594483</c:v>
                </c:pt>
                <c:pt idx="338">
                  <c:v>46927.32823171722</c:v>
                </c:pt>
                <c:pt idx="339">
                  <c:v>44886.102003465458</c:v>
                </c:pt>
                <c:pt idx="340">
                  <c:v>42836.370665929317</c:v>
                </c:pt>
                <c:pt idx="341">
                  <c:v>40778.098781153451</c:v>
                </c:pt>
                <c:pt idx="342">
                  <c:v>38711.250763524338</c:v>
                </c:pt>
                <c:pt idx="343">
                  <c:v>36635.790879155124</c:v>
                </c:pt>
                <c:pt idx="344">
                  <c:v>34551.683245267683</c:v>
                </c:pt>
                <c:pt idx="345">
                  <c:v>32458.891829572385</c:v>
                </c:pt>
                <c:pt idx="346">
                  <c:v>30357.380449645028</c:v>
                </c:pt>
                <c:pt idx="347">
                  <c:v>28247.112772301298</c:v>
                </c:pt>
                <c:pt idx="348">
                  <c:v>26128.052312968644</c:v>
                </c:pt>
                <c:pt idx="349">
                  <c:v>24000.162435055434</c:v>
                </c:pt>
                <c:pt idx="350">
                  <c:v>21863.406349317582</c:v>
                </c:pt>
                <c:pt idx="351">
                  <c:v>19717.747113222493</c:v>
                </c:pt>
                <c:pt idx="352">
                  <c:v>17563.147630310341</c:v>
                </c:pt>
                <c:pt idx="353">
                  <c:v>15399.570649552723</c:v>
                </c:pt>
                <c:pt idx="354">
                  <c:v>13226.978764708614</c:v>
                </c:pt>
                <c:pt idx="355">
                  <c:v>11045.334413677654</c:v>
                </c:pt>
                <c:pt idx="356">
                  <c:v>8854.599877850731</c:v>
                </c:pt>
                <c:pt idx="357">
                  <c:v>6654.737281457863</c:v>
                </c:pt>
                <c:pt idx="358">
                  <c:v>4445.7085909133602</c:v>
                </c:pt>
                <c:pt idx="359">
                  <c:v>2227.4756141582529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449088"/>
        <c:axId val="54133888"/>
      </c:areaChart>
      <c:dateAx>
        <c:axId val="15144908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4133888"/>
        <c:crosses val="autoZero"/>
        <c:auto val="1"/>
        <c:lblOffset val="100"/>
        <c:baseTimeUnit val="years"/>
        <c:majorUnit val="15"/>
        <c:majorTimeUnit val="years"/>
      </c:dateAx>
      <c:valAx>
        <c:axId val="5413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₩-412]* #,##0_-;\-[$₩-412]* #,##0_-;_-[$₩-412]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1449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만기일시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대출금리계산기!$O$14:$O$15</c:f>
              <c:strCache>
                <c:ptCount val="1"/>
                <c:pt idx="0">
                  <c:v>이자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</a:ln>
            <a:effectLst/>
          </c:spPr>
          <c:cat>
            <c:numRef>
              <c:f>대출금리계산기!$C$16:$C$375</c:f>
              <c:numCache>
                <c:formatCode>m/d/yyyy</c:formatCode>
                <c:ptCount val="360"/>
                <c:pt idx="0">
                  <c:v>44362</c:v>
                </c:pt>
                <c:pt idx="1">
                  <c:v>44392</c:v>
                </c:pt>
                <c:pt idx="2">
                  <c:v>44423</c:v>
                </c:pt>
                <c:pt idx="3">
                  <c:v>44454</c:v>
                </c:pt>
                <c:pt idx="4">
                  <c:v>44484</c:v>
                </c:pt>
                <c:pt idx="5">
                  <c:v>44515</c:v>
                </c:pt>
                <c:pt idx="6">
                  <c:v>44545</c:v>
                </c:pt>
                <c:pt idx="7">
                  <c:v>44576</c:v>
                </c:pt>
                <c:pt idx="8">
                  <c:v>44607</c:v>
                </c:pt>
                <c:pt idx="9">
                  <c:v>44635</c:v>
                </c:pt>
                <c:pt idx="10">
                  <c:v>44666</c:v>
                </c:pt>
                <c:pt idx="11">
                  <c:v>44696</c:v>
                </c:pt>
                <c:pt idx="12">
                  <c:v>44727</c:v>
                </c:pt>
                <c:pt idx="13">
                  <c:v>44757</c:v>
                </c:pt>
                <c:pt idx="14">
                  <c:v>44788</c:v>
                </c:pt>
                <c:pt idx="15">
                  <c:v>44819</c:v>
                </c:pt>
                <c:pt idx="16">
                  <c:v>44849</c:v>
                </c:pt>
                <c:pt idx="17">
                  <c:v>44880</c:v>
                </c:pt>
                <c:pt idx="18">
                  <c:v>44910</c:v>
                </c:pt>
                <c:pt idx="19">
                  <c:v>44941</c:v>
                </c:pt>
                <c:pt idx="20">
                  <c:v>44972</c:v>
                </c:pt>
                <c:pt idx="21">
                  <c:v>45000</c:v>
                </c:pt>
                <c:pt idx="22">
                  <c:v>45031</c:v>
                </c:pt>
                <c:pt idx="23">
                  <c:v>45061</c:v>
                </c:pt>
                <c:pt idx="24">
                  <c:v>45092</c:v>
                </c:pt>
                <c:pt idx="25">
                  <c:v>45122</c:v>
                </c:pt>
                <c:pt idx="26">
                  <c:v>45153</c:v>
                </c:pt>
                <c:pt idx="27">
                  <c:v>45184</c:v>
                </c:pt>
                <c:pt idx="28">
                  <c:v>45214</c:v>
                </c:pt>
                <c:pt idx="29">
                  <c:v>45245</c:v>
                </c:pt>
                <c:pt idx="30">
                  <c:v>45275</c:v>
                </c:pt>
                <c:pt idx="31">
                  <c:v>45306</c:v>
                </c:pt>
                <c:pt idx="32">
                  <c:v>45337</c:v>
                </c:pt>
                <c:pt idx="33">
                  <c:v>45366</c:v>
                </c:pt>
                <c:pt idx="34">
                  <c:v>45397</c:v>
                </c:pt>
                <c:pt idx="35">
                  <c:v>45427</c:v>
                </c:pt>
                <c:pt idx="36">
                  <c:v>45458</c:v>
                </c:pt>
                <c:pt idx="37">
                  <c:v>45488</c:v>
                </c:pt>
                <c:pt idx="38">
                  <c:v>45519</c:v>
                </c:pt>
                <c:pt idx="39">
                  <c:v>45550</c:v>
                </c:pt>
                <c:pt idx="40">
                  <c:v>45580</c:v>
                </c:pt>
                <c:pt idx="41">
                  <c:v>45611</c:v>
                </c:pt>
                <c:pt idx="42">
                  <c:v>45641</c:v>
                </c:pt>
                <c:pt idx="43">
                  <c:v>45672</c:v>
                </c:pt>
                <c:pt idx="44">
                  <c:v>45703</c:v>
                </c:pt>
                <c:pt idx="45">
                  <c:v>45731</c:v>
                </c:pt>
                <c:pt idx="46">
                  <c:v>45762</c:v>
                </c:pt>
                <c:pt idx="47">
                  <c:v>45792</c:v>
                </c:pt>
                <c:pt idx="48">
                  <c:v>45823</c:v>
                </c:pt>
                <c:pt idx="49">
                  <c:v>45853</c:v>
                </c:pt>
                <c:pt idx="50">
                  <c:v>45884</c:v>
                </c:pt>
                <c:pt idx="51">
                  <c:v>45915</c:v>
                </c:pt>
                <c:pt idx="52">
                  <c:v>45945</c:v>
                </c:pt>
                <c:pt idx="53">
                  <c:v>45976</c:v>
                </c:pt>
                <c:pt idx="54">
                  <c:v>46006</c:v>
                </c:pt>
                <c:pt idx="55">
                  <c:v>46037</c:v>
                </c:pt>
                <c:pt idx="56">
                  <c:v>46068</c:v>
                </c:pt>
                <c:pt idx="57">
                  <c:v>46096</c:v>
                </c:pt>
                <c:pt idx="58">
                  <c:v>46127</c:v>
                </c:pt>
                <c:pt idx="59">
                  <c:v>46157</c:v>
                </c:pt>
                <c:pt idx="60">
                  <c:v>46188</c:v>
                </c:pt>
                <c:pt idx="61">
                  <c:v>46218</c:v>
                </c:pt>
                <c:pt idx="62">
                  <c:v>46249</c:v>
                </c:pt>
                <c:pt idx="63">
                  <c:v>46280</c:v>
                </c:pt>
                <c:pt idx="64">
                  <c:v>46310</c:v>
                </c:pt>
                <c:pt idx="65">
                  <c:v>46341</c:v>
                </c:pt>
                <c:pt idx="66">
                  <c:v>46371</c:v>
                </c:pt>
                <c:pt idx="67">
                  <c:v>46402</c:v>
                </c:pt>
                <c:pt idx="68">
                  <c:v>46433</c:v>
                </c:pt>
                <c:pt idx="69">
                  <c:v>46461</c:v>
                </c:pt>
                <c:pt idx="70">
                  <c:v>46492</c:v>
                </c:pt>
                <c:pt idx="71">
                  <c:v>46522</c:v>
                </c:pt>
                <c:pt idx="72">
                  <c:v>46553</c:v>
                </c:pt>
                <c:pt idx="73">
                  <c:v>46583</c:v>
                </c:pt>
                <c:pt idx="74">
                  <c:v>46614</c:v>
                </c:pt>
                <c:pt idx="75">
                  <c:v>46645</c:v>
                </c:pt>
                <c:pt idx="76">
                  <c:v>46675</c:v>
                </c:pt>
                <c:pt idx="77">
                  <c:v>46706</c:v>
                </c:pt>
                <c:pt idx="78">
                  <c:v>46736</c:v>
                </c:pt>
                <c:pt idx="79">
                  <c:v>46767</c:v>
                </c:pt>
                <c:pt idx="80">
                  <c:v>46798</c:v>
                </c:pt>
                <c:pt idx="81">
                  <c:v>46827</c:v>
                </c:pt>
                <c:pt idx="82">
                  <c:v>46858</c:v>
                </c:pt>
                <c:pt idx="83">
                  <c:v>46888</c:v>
                </c:pt>
                <c:pt idx="84">
                  <c:v>46919</c:v>
                </c:pt>
                <c:pt idx="85">
                  <c:v>46949</c:v>
                </c:pt>
                <c:pt idx="86">
                  <c:v>46980</c:v>
                </c:pt>
                <c:pt idx="87">
                  <c:v>47011</c:v>
                </c:pt>
                <c:pt idx="88">
                  <c:v>47041</c:v>
                </c:pt>
                <c:pt idx="89">
                  <c:v>47072</c:v>
                </c:pt>
                <c:pt idx="90">
                  <c:v>47102</c:v>
                </c:pt>
                <c:pt idx="91">
                  <c:v>47133</c:v>
                </c:pt>
                <c:pt idx="92">
                  <c:v>47164</c:v>
                </c:pt>
                <c:pt idx="93">
                  <c:v>47192</c:v>
                </c:pt>
                <c:pt idx="94">
                  <c:v>47223</c:v>
                </c:pt>
                <c:pt idx="95">
                  <c:v>47253</c:v>
                </c:pt>
                <c:pt idx="96">
                  <c:v>47284</c:v>
                </c:pt>
                <c:pt idx="97">
                  <c:v>47314</c:v>
                </c:pt>
                <c:pt idx="98">
                  <c:v>47345</c:v>
                </c:pt>
                <c:pt idx="99">
                  <c:v>47376</c:v>
                </c:pt>
                <c:pt idx="100">
                  <c:v>47406</c:v>
                </c:pt>
                <c:pt idx="101">
                  <c:v>47437</c:v>
                </c:pt>
                <c:pt idx="102">
                  <c:v>47467</c:v>
                </c:pt>
                <c:pt idx="103">
                  <c:v>47498</c:v>
                </c:pt>
                <c:pt idx="104">
                  <c:v>47529</c:v>
                </c:pt>
                <c:pt idx="105">
                  <c:v>47557</c:v>
                </c:pt>
                <c:pt idx="106">
                  <c:v>47588</c:v>
                </c:pt>
                <c:pt idx="107">
                  <c:v>47618</c:v>
                </c:pt>
                <c:pt idx="108">
                  <c:v>47649</c:v>
                </c:pt>
                <c:pt idx="109">
                  <c:v>47679</c:v>
                </c:pt>
                <c:pt idx="110">
                  <c:v>47710</c:v>
                </c:pt>
                <c:pt idx="111">
                  <c:v>47741</c:v>
                </c:pt>
                <c:pt idx="112">
                  <c:v>47771</c:v>
                </c:pt>
                <c:pt idx="113">
                  <c:v>47802</c:v>
                </c:pt>
                <c:pt idx="114">
                  <c:v>47832</c:v>
                </c:pt>
                <c:pt idx="115">
                  <c:v>47863</c:v>
                </c:pt>
                <c:pt idx="116">
                  <c:v>47894</c:v>
                </c:pt>
                <c:pt idx="117">
                  <c:v>47922</c:v>
                </c:pt>
                <c:pt idx="118">
                  <c:v>47953</c:v>
                </c:pt>
                <c:pt idx="119">
                  <c:v>47983</c:v>
                </c:pt>
                <c:pt idx="120">
                  <c:v>48014</c:v>
                </c:pt>
                <c:pt idx="121">
                  <c:v>48044</c:v>
                </c:pt>
                <c:pt idx="122">
                  <c:v>48075</c:v>
                </c:pt>
                <c:pt idx="123">
                  <c:v>48106</c:v>
                </c:pt>
                <c:pt idx="124">
                  <c:v>48136</c:v>
                </c:pt>
                <c:pt idx="125">
                  <c:v>48167</c:v>
                </c:pt>
                <c:pt idx="126">
                  <c:v>48197</c:v>
                </c:pt>
                <c:pt idx="127">
                  <c:v>48228</c:v>
                </c:pt>
                <c:pt idx="128">
                  <c:v>48259</c:v>
                </c:pt>
                <c:pt idx="129">
                  <c:v>48288</c:v>
                </c:pt>
                <c:pt idx="130">
                  <c:v>48319</c:v>
                </c:pt>
                <c:pt idx="131">
                  <c:v>48349</c:v>
                </c:pt>
                <c:pt idx="132">
                  <c:v>48380</c:v>
                </c:pt>
                <c:pt idx="133">
                  <c:v>48410</c:v>
                </c:pt>
                <c:pt idx="134">
                  <c:v>48441</c:v>
                </c:pt>
                <c:pt idx="135">
                  <c:v>48472</c:v>
                </c:pt>
                <c:pt idx="136">
                  <c:v>48502</c:v>
                </c:pt>
                <c:pt idx="137">
                  <c:v>48533</c:v>
                </c:pt>
                <c:pt idx="138">
                  <c:v>48563</c:v>
                </c:pt>
                <c:pt idx="139">
                  <c:v>48594</c:v>
                </c:pt>
                <c:pt idx="140">
                  <c:v>48625</c:v>
                </c:pt>
                <c:pt idx="141">
                  <c:v>48653</c:v>
                </c:pt>
                <c:pt idx="142">
                  <c:v>48684</c:v>
                </c:pt>
                <c:pt idx="143">
                  <c:v>48714</c:v>
                </c:pt>
                <c:pt idx="144">
                  <c:v>48745</c:v>
                </c:pt>
                <c:pt idx="145">
                  <c:v>48775</c:v>
                </c:pt>
                <c:pt idx="146">
                  <c:v>48806</c:v>
                </c:pt>
                <c:pt idx="147">
                  <c:v>48837</c:v>
                </c:pt>
                <c:pt idx="148">
                  <c:v>48867</c:v>
                </c:pt>
                <c:pt idx="149">
                  <c:v>48898</c:v>
                </c:pt>
                <c:pt idx="150">
                  <c:v>48928</c:v>
                </c:pt>
                <c:pt idx="151">
                  <c:v>48959</c:v>
                </c:pt>
                <c:pt idx="152">
                  <c:v>48990</c:v>
                </c:pt>
                <c:pt idx="153">
                  <c:v>49018</c:v>
                </c:pt>
                <c:pt idx="154">
                  <c:v>49049</c:v>
                </c:pt>
                <c:pt idx="155">
                  <c:v>49079</c:v>
                </c:pt>
                <c:pt idx="156">
                  <c:v>49110</c:v>
                </c:pt>
                <c:pt idx="157">
                  <c:v>49140</c:v>
                </c:pt>
                <c:pt idx="158">
                  <c:v>49171</c:v>
                </c:pt>
                <c:pt idx="159">
                  <c:v>49202</c:v>
                </c:pt>
                <c:pt idx="160">
                  <c:v>49232</c:v>
                </c:pt>
                <c:pt idx="161">
                  <c:v>49263</c:v>
                </c:pt>
                <c:pt idx="162">
                  <c:v>49293</c:v>
                </c:pt>
                <c:pt idx="163">
                  <c:v>49324</c:v>
                </c:pt>
                <c:pt idx="164">
                  <c:v>49355</c:v>
                </c:pt>
                <c:pt idx="165">
                  <c:v>49383</c:v>
                </c:pt>
                <c:pt idx="166">
                  <c:v>49414</c:v>
                </c:pt>
                <c:pt idx="167">
                  <c:v>49444</c:v>
                </c:pt>
                <c:pt idx="168">
                  <c:v>49475</c:v>
                </c:pt>
                <c:pt idx="169">
                  <c:v>49505</c:v>
                </c:pt>
                <c:pt idx="170">
                  <c:v>49536</c:v>
                </c:pt>
                <c:pt idx="171">
                  <c:v>49567</c:v>
                </c:pt>
                <c:pt idx="172">
                  <c:v>49597</c:v>
                </c:pt>
                <c:pt idx="173">
                  <c:v>49628</c:v>
                </c:pt>
                <c:pt idx="174">
                  <c:v>49658</c:v>
                </c:pt>
                <c:pt idx="175">
                  <c:v>49689</c:v>
                </c:pt>
                <c:pt idx="176">
                  <c:v>49720</c:v>
                </c:pt>
                <c:pt idx="177">
                  <c:v>49749</c:v>
                </c:pt>
                <c:pt idx="178">
                  <c:v>49780</c:v>
                </c:pt>
                <c:pt idx="179">
                  <c:v>49810</c:v>
                </c:pt>
                <c:pt idx="180">
                  <c:v>49841</c:v>
                </c:pt>
                <c:pt idx="181">
                  <c:v>49871</c:v>
                </c:pt>
                <c:pt idx="182">
                  <c:v>49902</c:v>
                </c:pt>
                <c:pt idx="183">
                  <c:v>49933</c:v>
                </c:pt>
                <c:pt idx="184">
                  <c:v>49963</c:v>
                </c:pt>
                <c:pt idx="185">
                  <c:v>49994</c:v>
                </c:pt>
                <c:pt idx="186">
                  <c:v>50024</c:v>
                </c:pt>
                <c:pt idx="187">
                  <c:v>50055</c:v>
                </c:pt>
                <c:pt idx="188">
                  <c:v>50086</c:v>
                </c:pt>
                <c:pt idx="189">
                  <c:v>50114</c:v>
                </c:pt>
                <c:pt idx="190">
                  <c:v>50145</c:v>
                </c:pt>
                <c:pt idx="191">
                  <c:v>50175</c:v>
                </c:pt>
                <c:pt idx="192">
                  <c:v>50206</c:v>
                </c:pt>
                <c:pt idx="193">
                  <c:v>50236</c:v>
                </c:pt>
                <c:pt idx="194">
                  <c:v>50267</c:v>
                </c:pt>
                <c:pt idx="195">
                  <c:v>50298</c:v>
                </c:pt>
                <c:pt idx="196">
                  <c:v>50328</c:v>
                </c:pt>
                <c:pt idx="197">
                  <c:v>50359</c:v>
                </c:pt>
                <c:pt idx="198">
                  <c:v>50389</c:v>
                </c:pt>
                <c:pt idx="199">
                  <c:v>50420</c:v>
                </c:pt>
                <c:pt idx="200">
                  <c:v>50451</c:v>
                </c:pt>
                <c:pt idx="201">
                  <c:v>50479</c:v>
                </c:pt>
                <c:pt idx="202">
                  <c:v>50510</c:v>
                </c:pt>
                <c:pt idx="203">
                  <c:v>50540</c:v>
                </c:pt>
                <c:pt idx="204">
                  <c:v>50571</c:v>
                </c:pt>
                <c:pt idx="205">
                  <c:v>50601</c:v>
                </c:pt>
                <c:pt idx="206">
                  <c:v>50632</c:v>
                </c:pt>
                <c:pt idx="207">
                  <c:v>50663</c:v>
                </c:pt>
                <c:pt idx="208">
                  <c:v>50693</c:v>
                </c:pt>
                <c:pt idx="209">
                  <c:v>50724</c:v>
                </c:pt>
                <c:pt idx="210">
                  <c:v>50754</c:v>
                </c:pt>
                <c:pt idx="211">
                  <c:v>50785</c:v>
                </c:pt>
                <c:pt idx="212">
                  <c:v>50816</c:v>
                </c:pt>
                <c:pt idx="213">
                  <c:v>50844</c:v>
                </c:pt>
                <c:pt idx="214">
                  <c:v>50875</c:v>
                </c:pt>
                <c:pt idx="215">
                  <c:v>50905</c:v>
                </c:pt>
                <c:pt idx="216">
                  <c:v>50936</c:v>
                </c:pt>
                <c:pt idx="217">
                  <c:v>50966</c:v>
                </c:pt>
                <c:pt idx="218">
                  <c:v>50997</c:v>
                </c:pt>
                <c:pt idx="219">
                  <c:v>51028</c:v>
                </c:pt>
                <c:pt idx="220">
                  <c:v>51058</c:v>
                </c:pt>
                <c:pt idx="221">
                  <c:v>51089</c:v>
                </c:pt>
                <c:pt idx="222">
                  <c:v>51119</c:v>
                </c:pt>
                <c:pt idx="223">
                  <c:v>51150</c:v>
                </c:pt>
                <c:pt idx="224">
                  <c:v>51181</c:v>
                </c:pt>
                <c:pt idx="225">
                  <c:v>51210</c:v>
                </c:pt>
                <c:pt idx="226">
                  <c:v>51241</c:v>
                </c:pt>
                <c:pt idx="227">
                  <c:v>51271</c:v>
                </c:pt>
                <c:pt idx="228">
                  <c:v>51302</c:v>
                </c:pt>
                <c:pt idx="229">
                  <c:v>51332</c:v>
                </c:pt>
                <c:pt idx="230">
                  <c:v>51363</c:v>
                </c:pt>
                <c:pt idx="231">
                  <c:v>51394</c:v>
                </c:pt>
                <c:pt idx="232">
                  <c:v>51424</c:v>
                </c:pt>
                <c:pt idx="233">
                  <c:v>51455</c:v>
                </c:pt>
                <c:pt idx="234">
                  <c:v>51485</c:v>
                </c:pt>
                <c:pt idx="235">
                  <c:v>51516</c:v>
                </c:pt>
                <c:pt idx="236">
                  <c:v>51547</c:v>
                </c:pt>
                <c:pt idx="237">
                  <c:v>51575</c:v>
                </c:pt>
                <c:pt idx="238">
                  <c:v>51606</c:v>
                </c:pt>
                <c:pt idx="239">
                  <c:v>51636</c:v>
                </c:pt>
                <c:pt idx="240">
                  <c:v>51667</c:v>
                </c:pt>
                <c:pt idx="241">
                  <c:v>51697</c:v>
                </c:pt>
                <c:pt idx="242">
                  <c:v>51728</c:v>
                </c:pt>
                <c:pt idx="243">
                  <c:v>51759</c:v>
                </c:pt>
                <c:pt idx="244">
                  <c:v>51789</c:v>
                </c:pt>
                <c:pt idx="245">
                  <c:v>51820</c:v>
                </c:pt>
                <c:pt idx="246">
                  <c:v>51850</c:v>
                </c:pt>
                <c:pt idx="247">
                  <c:v>51881</c:v>
                </c:pt>
                <c:pt idx="248">
                  <c:v>51912</c:v>
                </c:pt>
                <c:pt idx="249">
                  <c:v>51940</c:v>
                </c:pt>
                <c:pt idx="250">
                  <c:v>51971</c:v>
                </c:pt>
                <c:pt idx="251">
                  <c:v>52001</c:v>
                </c:pt>
                <c:pt idx="252">
                  <c:v>52032</c:v>
                </c:pt>
                <c:pt idx="253">
                  <c:v>52062</c:v>
                </c:pt>
                <c:pt idx="254">
                  <c:v>52093</c:v>
                </c:pt>
                <c:pt idx="255">
                  <c:v>52124</c:v>
                </c:pt>
                <c:pt idx="256">
                  <c:v>52154</c:v>
                </c:pt>
                <c:pt idx="257">
                  <c:v>52185</c:v>
                </c:pt>
                <c:pt idx="258">
                  <c:v>52215</c:v>
                </c:pt>
                <c:pt idx="259">
                  <c:v>52246</c:v>
                </c:pt>
                <c:pt idx="260">
                  <c:v>52277</c:v>
                </c:pt>
                <c:pt idx="261">
                  <c:v>52305</c:v>
                </c:pt>
                <c:pt idx="262">
                  <c:v>52336</c:v>
                </c:pt>
                <c:pt idx="263">
                  <c:v>52366</c:v>
                </c:pt>
                <c:pt idx="264">
                  <c:v>52397</c:v>
                </c:pt>
                <c:pt idx="265">
                  <c:v>52427</c:v>
                </c:pt>
                <c:pt idx="266">
                  <c:v>52458</c:v>
                </c:pt>
                <c:pt idx="267">
                  <c:v>52489</c:v>
                </c:pt>
                <c:pt idx="268">
                  <c:v>52519</c:v>
                </c:pt>
                <c:pt idx="269">
                  <c:v>52550</c:v>
                </c:pt>
                <c:pt idx="270">
                  <c:v>52580</c:v>
                </c:pt>
                <c:pt idx="271">
                  <c:v>52611</c:v>
                </c:pt>
                <c:pt idx="272">
                  <c:v>52642</c:v>
                </c:pt>
                <c:pt idx="273">
                  <c:v>52671</c:v>
                </c:pt>
                <c:pt idx="274">
                  <c:v>52702</c:v>
                </c:pt>
                <c:pt idx="275">
                  <c:v>52732</c:v>
                </c:pt>
                <c:pt idx="276">
                  <c:v>52763</c:v>
                </c:pt>
                <c:pt idx="277">
                  <c:v>52793</c:v>
                </c:pt>
                <c:pt idx="278">
                  <c:v>52824</c:v>
                </c:pt>
                <c:pt idx="279">
                  <c:v>52855</c:v>
                </c:pt>
                <c:pt idx="280">
                  <c:v>52885</c:v>
                </c:pt>
                <c:pt idx="281">
                  <c:v>52916</c:v>
                </c:pt>
                <c:pt idx="282">
                  <c:v>52946</c:v>
                </c:pt>
                <c:pt idx="283">
                  <c:v>52977</c:v>
                </c:pt>
                <c:pt idx="284">
                  <c:v>53008</c:v>
                </c:pt>
                <c:pt idx="285">
                  <c:v>53036</c:v>
                </c:pt>
                <c:pt idx="286">
                  <c:v>53067</c:v>
                </c:pt>
                <c:pt idx="287">
                  <c:v>53097</c:v>
                </c:pt>
                <c:pt idx="288">
                  <c:v>53128</c:v>
                </c:pt>
                <c:pt idx="289">
                  <c:v>53158</c:v>
                </c:pt>
                <c:pt idx="290">
                  <c:v>53189</c:v>
                </c:pt>
                <c:pt idx="291">
                  <c:v>53220</c:v>
                </c:pt>
                <c:pt idx="292">
                  <c:v>53250</c:v>
                </c:pt>
                <c:pt idx="293">
                  <c:v>53281</c:v>
                </c:pt>
                <c:pt idx="294">
                  <c:v>53311</c:v>
                </c:pt>
                <c:pt idx="295">
                  <c:v>53342</c:v>
                </c:pt>
                <c:pt idx="296">
                  <c:v>53373</c:v>
                </c:pt>
                <c:pt idx="297">
                  <c:v>53401</c:v>
                </c:pt>
                <c:pt idx="298">
                  <c:v>53432</c:v>
                </c:pt>
                <c:pt idx="299">
                  <c:v>53462</c:v>
                </c:pt>
                <c:pt idx="300">
                  <c:v>53493</c:v>
                </c:pt>
                <c:pt idx="301">
                  <c:v>53523</c:v>
                </c:pt>
                <c:pt idx="302">
                  <c:v>53554</c:v>
                </c:pt>
                <c:pt idx="303">
                  <c:v>53585</c:v>
                </c:pt>
                <c:pt idx="304">
                  <c:v>53615</c:v>
                </c:pt>
                <c:pt idx="305">
                  <c:v>53646</c:v>
                </c:pt>
                <c:pt idx="306">
                  <c:v>53676</c:v>
                </c:pt>
                <c:pt idx="307">
                  <c:v>53707</c:v>
                </c:pt>
                <c:pt idx="308">
                  <c:v>53738</c:v>
                </c:pt>
                <c:pt idx="309">
                  <c:v>53766</c:v>
                </c:pt>
                <c:pt idx="310">
                  <c:v>53797</c:v>
                </c:pt>
                <c:pt idx="311">
                  <c:v>53827</c:v>
                </c:pt>
                <c:pt idx="312">
                  <c:v>53858</c:v>
                </c:pt>
                <c:pt idx="313">
                  <c:v>53888</c:v>
                </c:pt>
                <c:pt idx="314">
                  <c:v>53919</c:v>
                </c:pt>
                <c:pt idx="315">
                  <c:v>53950</c:v>
                </c:pt>
                <c:pt idx="316">
                  <c:v>53980</c:v>
                </c:pt>
                <c:pt idx="317">
                  <c:v>54011</c:v>
                </c:pt>
                <c:pt idx="318">
                  <c:v>54041</c:v>
                </c:pt>
                <c:pt idx="319">
                  <c:v>54072</c:v>
                </c:pt>
                <c:pt idx="320">
                  <c:v>54103</c:v>
                </c:pt>
                <c:pt idx="321">
                  <c:v>54132</c:v>
                </c:pt>
                <c:pt idx="322">
                  <c:v>54163</c:v>
                </c:pt>
                <c:pt idx="323">
                  <c:v>54193</c:v>
                </c:pt>
                <c:pt idx="324">
                  <c:v>54224</c:v>
                </c:pt>
                <c:pt idx="325">
                  <c:v>54254</c:v>
                </c:pt>
                <c:pt idx="326">
                  <c:v>54285</c:v>
                </c:pt>
                <c:pt idx="327">
                  <c:v>54316</c:v>
                </c:pt>
                <c:pt idx="328">
                  <c:v>54346</c:v>
                </c:pt>
                <c:pt idx="329">
                  <c:v>54377</c:v>
                </c:pt>
                <c:pt idx="330">
                  <c:v>54407</c:v>
                </c:pt>
                <c:pt idx="331">
                  <c:v>54438</c:v>
                </c:pt>
                <c:pt idx="332">
                  <c:v>54469</c:v>
                </c:pt>
                <c:pt idx="333">
                  <c:v>54497</c:v>
                </c:pt>
                <c:pt idx="334">
                  <c:v>54528</c:v>
                </c:pt>
                <c:pt idx="335">
                  <c:v>54558</c:v>
                </c:pt>
                <c:pt idx="336">
                  <c:v>54589</c:v>
                </c:pt>
                <c:pt idx="337">
                  <c:v>54619</c:v>
                </c:pt>
                <c:pt idx="338">
                  <c:v>54650</c:v>
                </c:pt>
                <c:pt idx="339">
                  <c:v>54681</c:v>
                </c:pt>
                <c:pt idx="340">
                  <c:v>54711</c:v>
                </c:pt>
                <c:pt idx="341">
                  <c:v>54742</c:v>
                </c:pt>
                <c:pt idx="342">
                  <c:v>54772</c:v>
                </c:pt>
                <c:pt idx="343">
                  <c:v>54803</c:v>
                </c:pt>
                <c:pt idx="344">
                  <c:v>54834</c:v>
                </c:pt>
                <c:pt idx="345">
                  <c:v>54862</c:v>
                </c:pt>
                <c:pt idx="346">
                  <c:v>54893</c:v>
                </c:pt>
                <c:pt idx="347">
                  <c:v>54923</c:v>
                </c:pt>
                <c:pt idx="348">
                  <c:v>54954</c:v>
                </c:pt>
                <c:pt idx="349">
                  <c:v>54984</c:v>
                </c:pt>
                <c:pt idx="350">
                  <c:v>55015</c:v>
                </c:pt>
                <c:pt idx="351">
                  <c:v>55046</c:v>
                </c:pt>
                <c:pt idx="352">
                  <c:v>55076</c:v>
                </c:pt>
                <c:pt idx="353">
                  <c:v>55107</c:v>
                </c:pt>
                <c:pt idx="354">
                  <c:v>55137</c:v>
                </c:pt>
                <c:pt idx="355">
                  <c:v>55168</c:v>
                </c:pt>
                <c:pt idx="356">
                  <c:v>55199</c:v>
                </c:pt>
                <c:pt idx="357">
                  <c:v>55227</c:v>
                </c:pt>
                <c:pt idx="358">
                  <c:v>55258</c:v>
                </c:pt>
                <c:pt idx="359">
                  <c:v>55288</c:v>
                </c:pt>
              </c:numCache>
            </c:numRef>
          </c:cat>
          <c:val>
            <c:numRef>
              <c:f>대출금리계산기!$O$16:$O$375</c:f>
              <c:numCache>
                <c:formatCode>_-[$₩-412]* #,##0_-;\-[$₩-412]* #,##0_-;_-[$₩-412]* "-"??_-;_-@_-</c:formatCode>
                <c:ptCount val="360"/>
                <c:pt idx="0">
                  <c:v>416666.66666666669</c:v>
                </c:pt>
                <c:pt idx="1">
                  <c:v>416666.66666666669</c:v>
                </c:pt>
                <c:pt idx="2">
                  <c:v>416666.66666666669</c:v>
                </c:pt>
                <c:pt idx="3">
                  <c:v>416666.66666666669</c:v>
                </c:pt>
                <c:pt idx="4">
                  <c:v>416666.66666666669</c:v>
                </c:pt>
                <c:pt idx="5">
                  <c:v>416666.66666666669</c:v>
                </c:pt>
                <c:pt idx="6">
                  <c:v>416666.66666666669</c:v>
                </c:pt>
                <c:pt idx="7">
                  <c:v>416666.66666666669</c:v>
                </c:pt>
                <c:pt idx="8">
                  <c:v>416666.66666666669</c:v>
                </c:pt>
                <c:pt idx="9">
                  <c:v>416666.66666666669</c:v>
                </c:pt>
                <c:pt idx="10">
                  <c:v>416666.66666666669</c:v>
                </c:pt>
                <c:pt idx="11">
                  <c:v>416666.66666666669</c:v>
                </c:pt>
                <c:pt idx="12">
                  <c:v>416666.66666666669</c:v>
                </c:pt>
                <c:pt idx="13">
                  <c:v>416666.66666666669</c:v>
                </c:pt>
                <c:pt idx="14">
                  <c:v>416666.66666666669</c:v>
                </c:pt>
                <c:pt idx="15">
                  <c:v>416666.66666666669</c:v>
                </c:pt>
                <c:pt idx="16">
                  <c:v>416666.66666666669</c:v>
                </c:pt>
                <c:pt idx="17">
                  <c:v>416666.66666666669</c:v>
                </c:pt>
                <c:pt idx="18">
                  <c:v>416666.66666666669</c:v>
                </c:pt>
                <c:pt idx="19">
                  <c:v>416666.66666666669</c:v>
                </c:pt>
                <c:pt idx="20">
                  <c:v>416666.66666666669</c:v>
                </c:pt>
                <c:pt idx="21">
                  <c:v>416666.66666666669</c:v>
                </c:pt>
                <c:pt idx="22">
                  <c:v>416666.66666666669</c:v>
                </c:pt>
                <c:pt idx="23">
                  <c:v>416666.66666666669</c:v>
                </c:pt>
                <c:pt idx="24">
                  <c:v>416666.66666666669</c:v>
                </c:pt>
                <c:pt idx="25">
                  <c:v>416666.66666666669</c:v>
                </c:pt>
                <c:pt idx="26">
                  <c:v>416666.66666666669</c:v>
                </c:pt>
                <c:pt idx="27">
                  <c:v>416666.66666666669</c:v>
                </c:pt>
                <c:pt idx="28">
                  <c:v>416666.66666666669</c:v>
                </c:pt>
                <c:pt idx="29">
                  <c:v>416666.66666666669</c:v>
                </c:pt>
                <c:pt idx="30">
                  <c:v>416666.66666666669</c:v>
                </c:pt>
                <c:pt idx="31">
                  <c:v>416666.66666666669</c:v>
                </c:pt>
                <c:pt idx="32">
                  <c:v>416666.66666666669</c:v>
                </c:pt>
                <c:pt idx="33">
                  <c:v>416666.66666666669</c:v>
                </c:pt>
                <c:pt idx="34">
                  <c:v>416666.66666666669</c:v>
                </c:pt>
                <c:pt idx="35">
                  <c:v>416666.66666666669</c:v>
                </c:pt>
                <c:pt idx="36">
                  <c:v>416666.66666666669</c:v>
                </c:pt>
                <c:pt idx="37">
                  <c:v>416666.66666666669</c:v>
                </c:pt>
                <c:pt idx="38">
                  <c:v>416666.66666666669</c:v>
                </c:pt>
                <c:pt idx="39">
                  <c:v>416666.66666666669</c:v>
                </c:pt>
                <c:pt idx="40">
                  <c:v>416666.66666666669</c:v>
                </c:pt>
                <c:pt idx="41">
                  <c:v>416666.66666666669</c:v>
                </c:pt>
                <c:pt idx="42">
                  <c:v>416666.66666666669</c:v>
                </c:pt>
                <c:pt idx="43">
                  <c:v>416666.66666666669</c:v>
                </c:pt>
                <c:pt idx="44">
                  <c:v>416666.66666666669</c:v>
                </c:pt>
                <c:pt idx="45">
                  <c:v>416666.66666666669</c:v>
                </c:pt>
                <c:pt idx="46">
                  <c:v>416666.66666666669</c:v>
                </c:pt>
                <c:pt idx="47">
                  <c:v>416666.66666666669</c:v>
                </c:pt>
                <c:pt idx="48">
                  <c:v>416666.66666666669</c:v>
                </c:pt>
                <c:pt idx="49">
                  <c:v>416666.66666666669</c:v>
                </c:pt>
                <c:pt idx="50">
                  <c:v>416666.66666666669</c:v>
                </c:pt>
                <c:pt idx="51">
                  <c:v>416666.66666666669</c:v>
                </c:pt>
                <c:pt idx="52">
                  <c:v>416666.66666666669</c:v>
                </c:pt>
                <c:pt idx="53">
                  <c:v>416666.66666666669</c:v>
                </c:pt>
                <c:pt idx="54">
                  <c:v>416666.66666666669</c:v>
                </c:pt>
                <c:pt idx="55">
                  <c:v>416666.66666666669</c:v>
                </c:pt>
                <c:pt idx="56">
                  <c:v>416666.66666666669</c:v>
                </c:pt>
                <c:pt idx="57">
                  <c:v>416666.66666666669</c:v>
                </c:pt>
                <c:pt idx="58">
                  <c:v>416666.66666666669</c:v>
                </c:pt>
                <c:pt idx="59">
                  <c:v>416666.66666666669</c:v>
                </c:pt>
                <c:pt idx="60">
                  <c:v>416666.66666666669</c:v>
                </c:pt>
                <c:pt idx="61">
                  <c:v>416666.66666666669</c:v>
                </c:pt>
                <c:pt idx="62">
                  <c:v>416666.66666666669</c:v>
                </c:pt>
                <c:pt idx="63">
                  <c:v>416666.66666666669</c:v>
                </c:pt>
                <c:pt idx="64">
                  <c:v>416666.66666666669</c:v>
                </c:pt>
                <c:pt idx="65">
                  <c:v>416666.66666666669</c:v>
                </c:pt>
                <c:pt idx="66">
                  <c:v>416666.66666666669</c:v>
                </c:pt>
                <c:pt idx="67">
                  <c:v>416666.66666666669</c:v>
                </c:pt>
                <c:pt idx="68">
                  <c:v>416666.66666666669</c:v>
                </c:pt>
                <c:pt idx="69">
                  <c:v>416666.66666666669</c:v>
                </c:pt>
                <c:pt idx="70">
                  <c:v>416666.66666666669</c:v>
                </c:pt>
                <c:pt idx="71">
                  <c:v>416666.66666666669</c:v>
                </c:pt>
                <c:pt idx="72">
                  <c:v>416666.66666666669</c:v>
                </c:pt>
                <c:pt idx="73">
                  <c:v>416666.66666666669</c:v>
                </c:pt>
                <c:pt idx="74">
                  <c:v>416666.66666666669</c:v>
                </c:pt>
                <c:pt idx="75">
                  <c:v>416666.66666666669</c:v>
                </c:pt>
                <c:pt idx="76">
                  <c:v>416666.66666666669</c:v>
                </c:pt>
                <c:pt idx="77">
                  <c:v>416666.66666666669</c:v>
                </c:pt>
                <c:pt idx="78">
                  <c:v>416666.66666666669</c:v>
                </c:pt>
                <c:pt idx="79">
                  <c:v>416666.66666666669</c:v>
                </c:pt>
                <c:pt idx="80">
                  <c:v>416666.66666666669</c:v>
                </c:pt>
                <c:pt idx="81">
                  <c:v>416666.66666666669</c:v>
                </c:pt>
                <c:pt idx="82">
                  <c:v>416666.66666666669</c:v>
                </c:pt>
                <c:pt idx="83">
                  <c:v>416666.66666666669</c:v>
                </c:pt>
                <c:pt idx="84">
                  <c:v>416666.66666666669</c:v>
                </c:pt>
                <c:pt idx="85">
                  <c:v>416666.66666666669</c:v>
                </c:pt>
                <c:pt idx="86">
                  <c:v>416666.66666666669</c:v>
                </c:pt>
                <c:pt idx="87">
                  <c:v>416666.66666666669</c:v>
                </c:pt>
                <c:pt idx="88">
                  <c:v>416666.66666666669</c:v>
                </c:pt>
                <c:pt idx="89">
                  <c:v>416666.66666666669</c:v>
                </c:pt>
                <c:pt idx="90">
                  <c:v>416666.66666666669</c:v>
                </c:pt>
                <c:pt idx="91">
                  <c:v>416666.66666666669</c:v>
                </c:pt>
                <c:pt idx="92">
                  <c:v>416666.66666666669</c:v>
                </c:pt>
                <c:pt idx="93">
                  <c:v>416666.66666666669</c:v>
                </c:pt>
                <c:pt idx="94">
                  <c:v>416666.66666666669</c:v>
                </c:pt>
                <c:pt idx="95">
                  <c:v>416666.66666666669</c:v>
                </c:pt>
                <c:pt idx="96">
                  <c:v>416666.66666666669</c:v>
                </c:pt>
                <c:pt idx="97">
                  <c:v>416666.66666666669</c:v>
                </c:pt>
                <c:pt idx="98">
                  <c:v>416666.66666666669</c:v>
                </c:pt>
                <c:pt idx="99">
                  <c:v>416666.66666666669</c:v>
                </c:pt>
                <c:pt idx="100">
                  <c:v>416666.66666666669</c:v>
                </c:pt>
                <c:pt idx="101">
                  <c:v>416666.66666666669</c:v>
                </c:pt>
                <c:pt idx="102">
                  <c:v>416666.66666666669</c:v>
                </c:pt>
                <c:pt idx="103">
                  <c:v>416666.66666666669</c:v>
                </c:pt>
                <c:pt idx="104">
                  <c:v>416666.66666666669</c:v>
                </c:pt>
                <c:pt idx="105">
                  <c:v>416666.66666666669</c:v>
                </c:pt>
                <c:pt idx="106">
                  <c:v>416666.66666666669</c:v>
                </c:pt>
                <c:pt idx="107">
                  <c:v>416666.66666666669</c:v>
                </c:pt>
                <c:pt idx="108">
                  <c:v>416666.66666666669</c:v>
                </c:pt>
                <c:pt idx="109">
                  <c:v>416666.66666666669</c:v>
                </c:pt>
                <c:pt idx="110">
                  <c:v>416666.66666666669</c:v>
                </c:pt>
                <c:pt idx="111">
                  <c:v>416666.66666666669</c:v>
                </c:pt>
                <c:pt idx="112">
                  <c:v>416666.66666666669</c:v>
                </c:pt>
                <c:pt idx="113">
                  <c:v>416666.66666666669</c:v>
                </c:pt>
                <c:pt idx="114">
                  <c:v>416666.66666666669</c:v>
                </c:pt>
                <c:pt idx="115">
                  <c:v>416666.66666666669</c:v>
                </c:pt>
                <c:pt idx="116">
                  <c:v>416666.66666666669</c:v>
                </c:pt>
                <c:pt idx="117">
                  <c:v>416666.66666666669</c:v>
                </c:pt>
                <c:pt idx="118">
                  <c:v>416666.66666666669</c:v>
                </c:pt>
                <c:pt idx="119">
                  <c:v>416666.66666666669</c:v>
                </c:pt>
                <c:pt idx="120">
                  <c:v>416666.66666666669</c:v>
                </c:pt>
                <c:pt idx="121">
                  <c:v>416666.66666666669</c:v>
                </c:pt>
                <c:pt idx="122">
                  <c:v>416666.66666666669</c:v>
                </c:pt>
                <c:pt idx="123">
                  <c:v>416666.66666666669</c:v>
                </c:pt>
                <c:pt idx="124">
                  <c:v>416666.66666666669</c:v>
                </c:pt>
                <c:pt idx="125">
                  <c:v>416666.66666666669</c:v>
                </c:pt>
                <c:pt idx="126">
                  <c:v>416666.66666666669</c:v>
                </c:pt>
                <c:pt idx="127">
                  <c:v>416666.66666666669</c:v>
                </c:pt>
                <c:pt idx="128">
                  <c:v>416666.66666666669</c:v>
                </c:pt>
                <c:pt idx="129">
                  <c:v>416666.66666666669</c:v>
                </c:pt>
                <c:pt idx="130">
                  <c:v>416666.66666666669</c:v>
                </c:pt>
                <c:pt idx="131">
                  <c:v>416666.66666666669</c:v>
                </c:pt>
                <c:pt idx="132">
                  <c:v>416666.66666666669</c:v>
                </c:pt>
                <c:pt idx="133">
                  <c:v>416666.66666666669</c:v>
                </c:pt>
                <c:pt idx="134">
                  <c:v>416666.66666666669</c:v>
                </c:pt>
                <c:pt idx="135">
                  <c:v>416666.66666666669</c:v>
                </c:pt>
                <c:pt idx="136">
                  <c:v>416666.66666666669</c:v>
                </c:pt>
                <c:pt idx="137">
                  <c:v>416666.66666666669</c:v>
                </c:pt>
                <c:pt idx="138">
                  <c:v>416666.66666666669</c:v>
                </c:pt>
                <c:pt idx="139">
                  <c:v>416666.66666666669</c:v>
                </c:pt>
                <c:pt idx="140">
                  <c:v>416666.66666666669</c:v>
                </c:pt>
                <c:pt idx="141">
                  <c:v>416666.66666666669</c:v>
                </c:pt>
                <c:pt idx="142">
                  <c:v>416666.66666666669</c:v>
                </c:pt>
                <c:pt idx="143">
                  <c:v>416666.66666666669</c:v>
                </c:pt>
                <c:pt idx="144">
                  <c:v>416666.66666666669</c:v>
                </c:pt>
                <c:pt idx="145">
                  <c:v>416666.66666666669</c:v>
                </c:pt>
                <c:pt idx="146">
                  <c:v>416666.66666666669</c:v>
                </c:pt>
                <c:pt idx="147">
                  <c:v>416666.66666666669</c:v>
                </c:pt>
                <c:pt idx="148">
                  <c:v>416666.66666666669</c:v>
                </c:pt>
                <c:pt idx="149">
                  <c:v>416666.66666666669</c:v>
                </c:pt>
                <c:pt idx="150">
                  <c:v>416666.66666666669</c:v>
                </c:pt>
                <c:pt idx="151">
                  <c:v>416666.66666666669</c:v>
                </c:pt>
                <c:pt idx="152">
                  <c:v>416666.66666666669</c:v>
                </c:pt>
                <c:pt idx="153">
                  <c:v>416666.66666666669</c:v>
                </c:pt>
                <c:pt idx="154">
                  <c:v>416666.66666666669</c:v>
                </c:pt>
                <c:pt idx="155">
                  <c:v>416666.66666666669</c:v>
                </c:pt>
                <c:pt idx="156">
                  <c:v>416666.66666666669</c:v>
                </c:pt>
                <c:pt idx="157">
                  <c:v>416666.66666666669</c:v>
                </c:pt>
                <c:pt idx="158">
                  <c:v>416666.66666666669</c:v>
                </c:pt>
                <c:pt idx="159">
                  <c:v>416666.66666666669</c:v>
                </c:pt>
                <c:pt idx="160">
                  <c:v>416666.66666666669</c:v>
                </c:pt>
                <c:pt idx="161">
                  <c:v>416666.66666666669</c:v>
                </c:pt>
                <c:pt idx="162">
                  <c:v>416666.66666666669</c:v>
                </c:pt>
                <c:pt idx="163">
                  <c:v>416666.66666666669</c:v>
                </c:pt>
                <c:pt idx="164">
                  <c:v>416666.66666666669</c:v>
                </c:pt>
                <c:pt idx="165">
                  <c:v>416666.66666666669</c:v>
                </c:pt>
                <c:pt idx="166">
                  <c:v>416666.66666666669</c:v>
                </c:pt>
                <c:pt idx="167">
                  <c:v>416666.66666666669</c:v>
                </c:pt>
                <c:pt idx="168">
                  <c:v>416666.66666666669</c:v>
                </c:pt>
                <c:pt idx="169">
                  <c:v>416666.66666666669</c:v>
                </c:pt>
                <c:pt idx="170">
                  <c:v>416666.66666666669</c:v>
                </c:pt>
                <c:pt idx="171">
                  <c:v>416666.66666666669</c:v>
                </c:pt>
                <c:pt idx="172">
                  <c:v>416666.66666666669</c:v>
                </c:pt>
                <c:pt idx="173">
                  <c:v>416666.66666666669</c:v>
                </c:pt>
                <c:pt idx="174">
                  <c:v>416666.66666666669</c:v>
                </c:pt>
                <c:pt idx="175">
                  <c:v>416666.66666666669</c:v>
                </c:pt>
                <c:pt idx="176">
                  <c:v>416666.66666666669</c:v>
                </c:pt>
                <c:pt idx="177">
                  <c:v>416666.66666666669</c:v>
                </c:pt>
                <c:pt idx="178">
                  <c:v>416666.66666666669</c:v>
                </c:pt>
                <c:pt idx="179">
                  <c:v>416666.66666666669</c:v>
                </c:pt>
                <c:pt idx="180">
                  <c:v>416666.66666666669</c:v>
                </c:pt>
                <c:pt idx="181">
                  <c:v>416666.66666666669</c:v>
                </c:pt>
                <c:pt idx="182">
                  <c:v>416666.66666666669</c:v>
                </c:pt>
                <c:pt idx="183">
                  <c:v>416666.66666666669</c:v>
                </c:pt>
                <c:pt idx="184">
                  <c:v>416666.66666666669</c:v>
                </c:pt>
                <c:pt idx="185">
                  <c:v>416666.66666666669</c:v>
                </c:pt>
                <c:pt idx="186">
                  <c:v>416666.66666666669</c:v>
                </c:pt>
                <c:pt idx="187">
                  <c:v>416666.66666666669</c:v>
                </c:pt>
                <c:pt idx="188">
                  <c:v>416666.66666666669</c:v>
                </c:pt>
                <c:pt idx="189">
                  <c:v>416666.66666666669</c:v>
                </c:pt>
                <c:pt idx="190">
                  <c:v>416666.66666666669</c:v>
                </c:pt>
                <c:pt idx="191">
                  <c:v>416666.66666666669</c:v>
                </c:pt>
                <c:pt idx="192">
                  <c:v>416666.66666666669</c:v>
                </c:pt>
                <c:pt idx="193">
                  <c:v>416666.66666666669</c:v>
                </c:pt>
                <c:pt idx="194">
                  <c:v>416666.66666666669</c:v>
                </c:pt>
                <c:pt idx="195">
                  <c:v>416666.66666666669</c:v>
                </c:pt>
                <c:pt idx="196">
                  <c:v>416666.66666666669</c:v>
                </c:pt>
                <c:pt idx="197">
                  <c:v>416666.66666666669</c:v>
                </c:pt>
                <c:pt idx="198">
                  <c:v>416666.66666666669</c:v>
                </c:pt>
                <c:pt idx="199">
                  <c:v>416666.66666666669</c:v>
                </c:pt>
                <c:pt idx="200">
                  <c:v>416666.66666666669</c:v>
                </c:pt>
                <c:pt idx="201">
                  <c:v>416666.66666666669</c:v>
                </c:pt>
                <c:pt idx="202">
                  <c:v>416666.66666666669</c:v>
                </c:pt>
                <c:pt idx="203">
                  <c:v>416666.66666666669</c:v>
                </c:pt>
                <c:pt idx="204">
                  <c:v>416666.66666666669</c:v>
                </c:pt>
                <c:pt idx="205">
                  <c:v>416666.66666666669</c:v>
                </c:pt>
                <c:pt idx="206">
                  <c:v>416666.66666666669</c:v>
                </c:pt>
                <c:pt idx="207">
                  <c:v>416666.66666666669</c:v>
                </c:pt>
                <c:pt idx="208">
                  <c:v>416666.66666666669</c:v>
                </c:pt>
                <c:pt idx="209">
                  <c:v>416666.66666666669</c:v>
                </c:pt>
                <c:pt idx="210">
                  <c:v>416666.66666666669</c:v>
                </c:pt>
                <c:pt idx="211">
                  <c:v>416666.66666666669</c:v>
                </c:pt>
                <c:pt idx="212">
                  <c:v>416666.66666666669</c:v>
                </c:pt>
                <c:pt idx="213">
                  <c:v>416666.66666666669</c:v>
                </c:pt>
                <c:pt idx="214">
                  <c:v>416666.66666666669</c:v>
                </c:pt>
                <c:pt idx="215">
                  <c:v>416666.66666666669</c:v>
                </c:pt>
                <c:pt idx="216">
                  <c:v>416666.66666666669</c:v>
                </c:pt>
                <c:pt idx="217">
                  <c:v>416666.66666666669</c:v>
                </c:pt>
                <c:pt idx="218">
                  <c:v>416666.66666666669</c:v>
                </c:pt>
                <c:pt idx="219">
                  <c:v>416666.66666666669</c:v>
                </c:pt>
                <c:pt idx="220">
                  <c:v>416666.66666666669</c:v>
                </c:pt>
                <c:pt idx="221">
                  <c:v>416666.66666666669</c:v>
                </c:pt>
                <c:pt idx="222">
                  <c:v>416666.66666666669</c:v>
                </c:pt>
                <c:pt idx="223">
                  <c:v>416666.66666666669</c:v>
                </c:pt>
                <c:pt idx="224">
                  <c:v>416666.66666666669</c:v>
                </c:pt>
                <c:pt idx="225">
                  <c:v>416666.66666666669</c:v>
                </c:pt>
                <c:pt idx="226">
                  <c:v>416666.66666666669</c:v>
                </c:pt>
                <c:pt idx="227">
                  <c:v>416666.66666666669</c:v>
                </c:pt>
                <c:pt idx="228">
                  <c:v>416666.66666666669</c:v>
                </c:pt>
                <c:pt idx="229">
                  <c:v>416666.66666666669</c:v>
                </c:pt>
                <c:pt idx="230">
                  <c:v>416666.66666666669</c:v>
                </c:pt>
                <c:pt idx="231">
                  <c:v>416666.66666666669</c:v>
                </c:pt>
                <c:pt idx="232">
                  <c:v>416666.66666666669</c:v>
                </c:pt>
                <c:pt idx="233">
                  <c:v>416666.66666666669</c:v>
                </c:pt>
                <c:pt idx="234">
                  <c:v>416666.66666666669</c:v>
                </c:pt>
                <c:pt idx="235">
                  <c:v>416666.66666666669</c:v>
                </c:pt>
                <c:pt idx="236">
                  <c:v>416666.66666666669</c:v>
                </c:pt>
                <c:pt idx="237">
                  <c:v>416666.66666666669</c:v>
                </c:pt>
                <c:pt idx="238">
                  <c:v>416666.66666666669</c:v>
                </c:pt>
                <c:pt idx="239">
                  <c:v>416666.66666666669</c:v>
                </c:pt>
                <c:pt idx="240">
                  <c:v>416666.66666666669</c:v>
                </c:pt>
                <c:pt idx="241">
                  <c:v>416666.66666666669</c:v>
                </c:pt>
                <c:pt idx="242">
                  <c:v>416666.66666666669</c:v>
                </c:pt>
                <c:pt idx="243">
                  <c:v>416666.66666666669</c:v>
                </c:pt>
                <c:pt idx="244">
                  <c:v>416666.66666666669</c:v>
                </c:pt>
                <c:pt idx="245">
                  <c:v>416666.66666666669</c:v>
                </c:pt>
                <c:pt idx="246">
                  <c:v>416666.66666666669</c:v>
                </c:pt>
                <c:pt idx="247">
                  <c:v>416666.66666666669</c:v>
                </c:pt>
                <c:pt idx="248">
                  <c:v>416666.66666666669</c:v>
                </c:pt>
                <c:pt idx="249">
                  <c:v>416666.66666666669</c:v>
                </c:pt>
                <c:pt idx="250">
                  <c:v>416666.66666666669</c:v>
                </c:pt>
                <c:pt idx="251">
                  <c:v>416666.66666666669</c:v>
                </c:pt>
                <c:pt idx="252">
                  <c:v>416666.66666666669</c:v>
                </c:pt>
                <c:pt idx="253">
                  <c:v>416666.66666666669</c:v>
                </c:pt>
                <c:pt idx="254">
                  <c:v>416666.66666666669</c:v>
                </c:pt>
                <c:pt idx="255">
                  <c:v>416666.66666666669</c:v>
                </c:pt>
                <c:pt idx="256">
                  <c:v>416666.66666666669</c:v>
                </c:pt>
                <c:pt idx="257">
                  <c:v>416666.66666666669</c:v>
                </c:pt>
                <c:pt idx="258">
                  <c:v>416666.66666666669</c:v>
                </c:pt>
                <c:pt idx="259">
                  <c:v>416666.66666666669</c:v>
                </c:pt>
                <c:pt idx="260">
                  <c:v>416666.66666666669</c:v>
                </c:pt>
                <c:pt idx="261">
                  <c:v>416666.66666666669</c:v>
                </c:pt>
                <c:pt idx="262">
                  <c:v>416666.66666666669</c:v>
                </c:pt>
                <c:pt idx="263">
                  <c:v>416666.66666666669</c:v>
                </c:pt>
                <c:pt idx="264">
                  <c:v>416666.66666666669</c:v>
                </c:pt>
                <c:pt idx="265">
                  <c:v>416666.66666666669</c:v>
                </c:pt>
                <c:pt idx="266">
                  <c:v>416666.66666666669</c:v>
                </c:pt>
                <c:pt idx="267">
                  <c:v>416666.66666666669</c:v>
                </c:pt>
                <c:pt idx="268">
                  <c:v>416666.66666666669</c:v>
                </c:pt>
                <c:pt idx="269">
                  <c:v>416666.66666666669</c:v>
                </c:pt>
                <c:pt idx="270">
                  <c:v>416666.66666666669</c:v>
                </c:pt>
                <c:pt idx="271">
                  <c:v>416666.66666666669</c:v>
                </c:pt>
                <c:pt idx="272">
                  <c:v>416666.66666666669</c:v>
                </c:pt>
                <c:pt idx="273">
                  <c:v>416666.66666666669</c:v>
                </c:pt>
                <c:pt idx="274">
                  <c:v>416666.66666666669</c:v>
                </c:pt>
                <c:pt idx="275">
                  <c:v>416666.66666666669</c:v>
                </c:pt>
                <c:pt idx="276">
                  <c:v>416666.66666666669</c:v>
                </c:pt>
                <c:pt idx="277">
                  <c:v>416666.66666666669</c:v>
                </c:pt>
                <c:pt idx="278">
                  <c:v>416666.66666666669</c:v>
                </c:pt>
                <c:pt idx="279">
                  <c:v>416666.66666666669</c:v>
                </c:pt>
                <c:pt idx="280">
                  <c:v>416666.66666666669</c:v>
                </c:pt>
                <c:pt idx="281">
                  <c:v>416666.66666666669</c:v>
                </c:pt>
                <c:pt idx="282">
                  <c:v>416666.66666666669</c:v>
                </c:pt>
                <c:pt idx="283">
                  <c:v>416666.66666666669</c:v>
                </c:pt>
                <c:pt idx="284">
                  <c:v>416666.66666666669</c:v>
                </c:pt>
                <c:pt idx="285">
                  <c:v>416666.66666666669</c:v>
                </c:pt>
                <c:pt idx="286">
                  <c:v>416666.66666666669</c:v>
                </c:pt>
                <c:pt idx="287">
                  <c:v>416666.66666666669</c:v>
                </c:pt>
                <c:pt idx="288">
                  <c:v>416666.66666666669</c:v>
                </c:pt>
                <c:pt idx="289">
                  <c:v>416666.66666666669</c:v>
                </c:pt>
                <c:pt idx="290">
                  <c:v>416666.66666666669</c:v>
                </c:pt>
                <c:pt idx="291">
                  <c:v>416666.66666666669</c:v>
                </c:pt>
                <c:pt idx="292">
                  <c:v>416666.66666666669</c:v>
                </c:pt>
                <c:pt idx="293">
                  <c:v>416666.66666666669</c:v>
                </c:pt>
                <c:pt idx="294">
                  <c:v>416666.66666666669</c:v>
                </c:pt>
                <c:pt idx="295">
                  <c:v>416666.66666666669</c:v>
                </c:pt>
                <c:pt idx="296">
                  <c:v>416666.66666666669</c:v>
                </c:pt>
                <c:pt idx="297">
                  <c:v>416666.66666666669</c:v>
                </c:pt>
                <c:pt idx="298">
                  <c:v>416666.66666666669</c:v>
                </c:pt>
                <c:pt idx="299">
                  <c:v>416666.66666666669</c:v>
                </c:pt>
                <c:pt idx="300">
                  <c:v>416666.66666666669</c:v>
                </c:pt>
                <c:pt idx="301">
                  <c:v>416666.66666666669</c:v>
                </c:pt>
                <c:pt idx="302">
                  <c:v>416666.66666666669</c:v>
                </c:pt>
                <c:pt idx="303">
                  <c:v>416666.66666666669</c:v>
                </c:pt>
                <c:pt idx="304">
                  <c:v>416666.66666666669</c:v>
                </c:pt>
                <c:pt idx="305">
                  <c:v>416666.66666666669</c:v>
                </c:pt>
                <c:pt idx="306">
                  <c:v>416666.66666666669</c:v>
                </c:pt>
                <c:pt idx="307">
                  <c:v>416666.66666666669</c:v>
                </c:pt>
                <c:pt idx="308">
                  <c:v>416666.66666666669</c:v>
                </c:pt>
                <c:pt idx="309">
                  <c:v>416666.66666666669</c:v>
                </c:pt>
                <c:pt idx="310">
                  <c:v>416666.66666666669</c:v>
                </c:pt>
                <c:pt idx="311">
                  <c:v>416666.66666666669</c:v>
                </c:pt>
                <c:pt idx="312">
                  <c:v>416666.66666666669</c:v>
                </c:pt>
                <c:pt idx="313">
                  <c:v>416666.66666666669</c:v>
                </c:pt>
                <c:pt idx="314">
                  <c:v>416666.66666666669</c:v>
                </c:pt>
                <c:pt idx="315">
                  <c:v>416666.66666666669</c:v>
                </c:pt>
                <c:pt idx="316">
                  <c:v>416666.66666666669</c:v>
                </c:pt>
                <c:pt idx="317">
                  <c:v>416666.66666666669</c:v>
                </c:pt>
                <c:pt idx="318">
                  <c:v>416666.66666666669</c:v>
                </c:pt>
                <c:pt idx="319">
                  <c:v>416666.66666666669</c:v>
                </c:pt>
                <c:pt idx="320">
                  <c:v>416666.66666666669</c:v>
                </c:pt>
                <c:pt idx="321">
                  <c:v>416666.66666666669</c:v>
                </c:pt>
                <c:pt idx="322">
                  <c:v>416666.66666666669</c:v>
                </c:pt>
                <c:pt idx="323">
                  <c:v>416666.66666666669</c:v>
                </c:pt>
                <c:pt idx="324">
                  <c:v>416666.66666666669</c:v>
                </c:pt>
                <c:pt idx="325">
                  <c:v>416666.66666666669</c:v>
                </c:pt>
                <c:pt idx="326">
                  <c:v>416666.66666666669</c:v>
                </c:pt>
                <c:pt idx="327">
                  <c:v>416666.66666666669</c:v>
                </c:pt>
                <c:pt idx="328">
                  <c:v>416666.66666666669</c:v>
                </c:pt>
                <c:pt idx="329">
                  <c:v>416666.66666666669</c:v>
                </c:pt>
                <c:pt idx="330">
                  <c:v>416666.66666666669</c:v>
                </c:pt>
                <c:pt idx="331">
                  <c:v>416666.66666666669</c:v>
                </c:pt>
                <c:pt idx="332">
                  <c:v>416666.66666666669</c:v>
                </c:pt>
                <c:pt idx="333">
                  <c:v>416666.66666666669</c:v>
                </c:pt>
                <c:pt idx="334">
                  <c:v>416666.66666666669</c:v>
                </c:pt>
                <c:pt idx="335">
                  <c:v>416666.66666666669</c:v>
                </c:pt>
                <c:pt idx="336">
                  <c:v>416666.66666666669</c:v>
                </c:pt>
                <c:pt idx="337">
                  <c:v>416666.66666666669</c:v>
                </c:pt>
                <c:pt idx="338">
                  <c:v>416666.66666666669</c:v>
                </c:pt>
                <c:pt idx="339">
                  <c:v>416666.66666666669</c:v>
                </c:pt>
                <c:pt idx="340">
                  <c:v>416666.66666666669</c:v>
                </c:pt>
                <c:pt idx="341">
                  <c:v>416666.66666666669</c:v>
                </c:pt>
                <c:pt idx="342">
                  <c:v>416666.66666666669</c:v>
                </c:pt>
                <c:pt idx="343">
                  <c:v>416666.66666666669</c:v>
                </c:pt>
                <c:pt idx="344">
                  <c:v>416666.66666666669</c:v>
                </c:pt>
                <c:pt idx="345">
                  <c:v>416666.66666666669</c:v>
                </c:pt>
                <c:pt idx="346">
                  <c:v>416666.66666666669</c:v>
                </c:pt>
                <c:pt idx="347">
                  <c:v>416666.66666666669</c:v>
                </c:pt>
                <c:pt idx="348">
                  <c:v>416666.66666666669</c:v>
                </c:pt>
                <c:pt idx="349">
                  <c:v>416666.66666666669</c:v>
                </c:pt>
                <c:pt idx="350">
                  <c:v>416666.66666666669</c:v>
                </c:pt>
                <c:pt idx="351">
                  <c:v>416666.66666666669</c:v>
                </c:pt>
                <c:pt idx="352">
                  <c:v>416666.66666666669</c:v>
                </c:pt>
                <c:pt idx="353">
                  <c:v>416666.66666666669</c:v>
                </c:pt>
                <c:pt idx="354">
                  <c:v>416666.66666666669</c:v>
                </c:pt>
                <c:pt idx="355">
                  <c:v>416666.66666666669</c:v>
                </c:pt>
                <c:pt idx="356">
                  <c:v>416666.66666666669</c:v>
                </c:pt>
                <c:pt idx="357">
                  <c:v>416666.66666666669</c:v>
                </c:pt>
                <c:pt idx="358">
                  <c:v>416666.66666666669</c:v>
                </c:pt>
                <c:pt idx="359">
                  <c:v>416666.66666666669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702976"/>
        <c:axId val="54136192"/>
      </c:areaChart>
      <c:dateAx>
        <c:axId val="15270297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4136192"/>
        <c:crosses val="autoZero"/>
        <c:auto val="1"/>
        <c:lblOffset val="100"/>
        <c:baseTimeUnit val="years"/>
        <c:majorUnit val="15"/>
        <c:majorTimeUnit val="years"/>
      </c:dateAx>
      <c:valAx>
        <c:axId val="54136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₩-412]* #,##0_-;\-[$₩-412]* #,##0_-;_-[$₩-412]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27029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609607</xdr:colOff>
      <xdr:row>1</xdr:row>
      <xdr:rowOff>0</xdr:rowOff>
    </xdr:from>
    <xdr:to>
      <xdr:col>12</xdr:col>
      <xdr:colOff>391808</xdr:colOff>
      <xdr:row>11</xdr:row>
      <xdr:rowOff>162857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381001</xdr:colOff>
      <xdr:row>1</xdr:row>
      <xdr:rowOff>0</xdr:rowOff>
    </xdr:from>
    <xdr:to>
      <xdr:col>7</xdr:col>
      <xdr:colOff>1099458</xdr:colOff>
      <xdr:row>11</xdr:row>
      <xdr:rowOff>162857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1208315</xdr:colOff>
      <xdr:row>1</xdr:row>
      <xdr:rowOff>0</xdr:rowOff>
    </xdr:from>
    <xdr:to>
      <xdr:col>16</xdr:col>
      <xdr:colOff>1175658</xdr:colOff>
      <xdr:row>11</xdr:row>
      <xdr:rowOff>162857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76"/>
  <sheetViews>
    <sheetView tabSelected="1" topLeftCell="A292" zoomScale="70" zoomScaleNormal="70" workbookViewId="0">
      <selection activeCell="C7" sqref="C7:D7"/>
    </sheetView>
  </sheetViews>
  <sheetFormatPr defaultRowHeight="16.5" x14ac:dyDescent="0.3"/>
  <cols>
    <col min="1" max="1" width="2.125" customWidth="1"/>
    <col min="2" max="2" width="11.125" bestFit="1" customWidth="1"/>
    <col min="3" max="3" width="14.5" bestFit="1" customWidth="1"/>
    <col min="4" max="4" width="16.625" bestFit="1" customWidth="1"/>
    <col min="5" max="5" width="20.875" customWidth="1"/>
    <col min="6" max="6" width="13.75" bestFit="1" customWidth="1"/>
    <col min="7" max="8" width="16.125" bestFit="1" customWidth="1"/>
    <col min="9" max="10" width="16.625" bestFit="1" customWidth="1"/>
    <col min="11" max="11" width="13.75" customWidth="1"/>
    <col min="12" max="13" width="16.125" bestFit="1" customWidth="1"/>
    <col min="14" max="14" width="14.75" customWidth="1"/>
    <col min="15" max="15" width="16.625" bestFit="1" customWidth="1"/>
    <col min="16" max="16" width="13.125" customWidth="1"/>
    <col min="17" max="17" width="15.5" customWidth="1"/>
    <col min="18" max="18" width="12.75" bestFit="1" customWidth="1"/>
  </cols>
  <sheetData>
    <row r="1" spans="2:18" ht="11.45" customHeight="1" x14ac:dyDescent="0.4"/>
    <row r="2" spans="2:18" x14ac:dyDescent="0.3">
      <c r="B2" s="1" t="s">
        <v>0</v>
      </c>
      <c r="C2" s="26">
        <v>100000000</v>
      </c>
      <c r="D2" s="26"/>
      <c r="E2" s="2"/>
      <c r="F2" s="2"/>
      <c r="G2" s="3"/>
      <c r="H2" s="3"/>
      <c r="I2" s="2"/>
      <c r="J2" s="4"/>
      <c r="L2" s="21"/>
      <c r="M2" s="22"/>
      <c r="N2" s="22"/>
      <c r="O2" s="22"/>
      <c r="P2" s="22"/>
      <c r="Q2" s="22"/>
    </row>
    <row r="3" spans="2:18" x14ac:dyDescent="0.3">
      <c r="B3" s="1" t="s">
        <v>1</v>
      </c>
      <c r="C3" s="27">
        <v>0.05</v>
      </c>
      <c r="D3" s="27"/>
      <c r="E3" s="2"/>
      <c r="F3" s="2"/>
      <c r="G3" s="3"/>
      <c r="I3" s="2"/>
      <c r="J3" s="4"/>
      <c r="L3" s="21"/>
      <c r="M3" s="22"/>
      <c r="N3" s="22"/>
      <c r="O3" s="22"/>
      <c r="P3" s="22"/>
      <c r="Q3" s="22"/>
    </row>
    <row r="4" spans="2:18" x14ac:dyDescent="0.3">
      <c r="B4" s="1" t="s">
        <v>2</v>
      </c>
      <c r="C4" s="28">
        <f>C3/12</f>
        <v>4.1666666666666666E-3</v>
      </c>
      <c r="D4" s="28"/>
      <c r="E4" s="2"/>
      <c r="F4" s="2"/>
      <c r="G4" s="3"/>
      <c r="I4" s="2"/>
      <c r="J4" s="4"/>
      <c r="L4" s="21"/>
      <c r="M4" s="22"/>
      <c r="N4" s="22"/>
      <c r="O4" s="22"/>
      <c r="P4" s="22"/>
      <c r="Q4" s="22"/>
    </row>
    <row r="5" spans="2:18" x14ac:dyDescent="0.3">
      <c r="B5" s="1" t="s">
        <v>4</v>
      </c>
      <c r="C5" s="29">
        <v>30</v>
      </c>
      <c r="D5" s="29"/>
      <c r="E5" s="2"/>
      <c r="F5" s="2"/>
      <c r="G5" s="3"/>
      <c r="I5" s="2"/>
      <c r="L5" s="21"/>
      <c r="M5" s="22"/>
      <c r="N5" s="22"/>
      <c r="O5" s="22"/>
      <c r="P5" s="22"/>
      <c r="Q5" s="22"/>
    </row>
    <row r="6" spans="2:18" x14ac:dyDescent="0.3">
      <c r="B6" s="1" t="s">
        <v>5</v>
      </c>
      <c r="C6" s="29">
        <f>C5*12</f>
        <v>360</v>
      </c>
      <c r="D6" s="29"/>
      <c r="E6" s="2"/>
      <c r="F6" s="2"/>
      <c r="G6" s="6"/>
      <c r="I6" s="2"/>
      <c r="J6" s="4"/>
      <c r="L6" s="23"/>
      <c r="M6" s="23"/>
      <c r="N6" s="23"/>
      <c r="O6" s="23"/>
      <c r="P6" s="23"/>
      <c r="Q6" s="23"/>
    </row>
    <row r="7" spans="2:18" x14ac:dyDescent="0.3">
      <c r="B7" s="1" t="s">
        <v>6</v>
      </c>
      <c r="C7" s="30">
        <v>44331</v>
      </c>
      <c r="D7" s="30"/>
      <c r="E7" s="2"/>
      <c r="F7" s="2"/>
      <c r="G7" s="3"/>
      <c r="I7" s="2"/>
      <c r="J7" s="4"/>
      <c r="L7" s="23"/>
      <c r="M7" s="24"/>
      <c r="N7" s="24"/>
      <c r="O7" s="24"/>
      <c r="P7" s="23"/>
      <c r="Q7" s="23"/>
    </row>
    <row r="8" spans="2:18" ht="17.45" x14ac:dyDescent="0.4">
      <c r="E8" s="2"/>
      <c r="F8" s="2"/>
      <c r="G8" s="3"/>
      <c r="I8" s="8"/>
      <c r="J8" s="9"/>
      <c r="M8" s="7"/>
      <c r="N8" s="7"/>
      <c r="O8" s="7"/>
    </row>
    <row r="9" spans="2:18" ht="17.45" x14ac:dyDescent="0.4">
      <c r="B9" s="10"/>
      <c r="C9" s="11"/>
      <c r="E9" s="2"/>
      <c r="F9" s="2"/>
      <c r="G9" s="3"/>
    </row>
    <row r="10" spans="2:18" ht="17.45" x14ac:dyDescent="0.4">
      <c r="B10" s="10"/>
      <c r="C10" s="11"/>
      <c r="E10" s="2"/>
      <c r="F10" s="2"/>
      <c r="G10" s="12"/>
    </row>
    <row r="11" spans="2:18" ht="17.45" x14ac:dyDescent="0.4">
      <c r="B11" s="10"/>
      <c r="C11" s="11"/>
      <c r="E11" s="2"/>
      <c r="F11" s="2"/>
      <c r="G11" s="12"/>
    </row>
    <row r="12" spans="2:18" ht="17.45" x14ac:dyDescent="0.4">
      <c r="B12" s="10"/>
      <c r="C12" s="11"/>
    </row>
    <row r="13" spans="2:18" x14ac:dyDescent="0.3">
      <c r="D13" s="25" t="s">
        <v>7</v>
      </c>
      <c r="E13" s="25"/>
      <c r="F13" s="25"/>
      <c r="G13" s="25"/>
      <c r="H13" s="25"/>
      <c r="I13" s="25" t="s">
        <v>8</v>
      </c>
      <c r="J13" s="25"/>
      <c r="K13" s="25"/>
      <c r="L13" s="25"/>
      <c r="M13" s="25"/>
      <c r="N13" s="25" t="s">
        <v>9</v>
      </c>
      <c r="O13" s="25"/>
      <c r="P13" s="25"/>
      <c r="Q13" s="25"/>
      <c r="R13" s="25"/>
    </row>
    <row r="14" spans="2:18" x14ac:dyDescent="0.3">
      <c r="B14" s="13" t="s">
        <v>10</v>
      </c>
      <c r="D14" s="5" t="s">
        <v>11</v>
      </c>
      <c r="E14" s="5" t="s">
        <v>12</v>
      </c>
      <c r="F14" s="14" t="s">
        <v>3</v>
      </c>
      <c r="G14" s="5" t="s">
        <v>13</v>
      </c>
      <c r="H14" s="5" t="s">
        <v>14</v>
      </c>
      <c r="I14" s="5" t="s">
        <v>11</v>
      </c>
      <c r="J14" s="5" t="s">
        <v>12</v>
      </c>
      <c r="K14" s="14" t="s">
        <v>3</v>
      </c>
      <c r="L14" s="5" t="s">
        <v>13</v>
      </c>
      <c r="M14" s="5" t="s">
        <v>14</v>
      </c>
      <c r="N14" s="5" t="s">
        <v>11</v>
      </c>
      <c r="O14" s="14" t="s">
        <v>12</v>
      </c>
      <c r="P14" s="5" t="s">
        <v>3</v>
      </c>
      <c r="Q14" s="5" t="s">
        <v>13</v>
      </c>
      <c r="R14" s="5" t="s">
        <v>14</v>
      </c>
    </row>
    <row r="15" spans="2:18" ht="17.45" x14ac:dyDescent="0.4">
      <c r="B15">
        <v>0</v>
      </c>
      <c r="C15" s="15">
        <f t="shared" ref="C15:C78" si="0">EDATE($C$7,B15)</f>
        <v>44331</v>
      </c>
      <c r="D15" s="16"/>
      <c r="E15" s="16"/>
      <c r="F15" s="17"/>
      <c r="G15" s="16"/>
      <c r="H15" s="16">
        <f>C2</f>
        <v>100000000</v>
      </c>
      <c r="I15" s="16"/>
      <c r="J15" s="16"/>
      <c r="K15" s="17"/>
      <c r="L15" s="16"/>
      <c r="M15" s="16">
        <f>C2</f>
        <v>100000000</v>
      </c>
      <c r="N15" s="16"/>
      <c r="O15" s="16"/>
      <c r="P15" s="16"/>
      <c r="Q15" s="16"/>
      <c r="R15" s="16"/>
    </row>
    <row r="16" spans="2:18" ht="17.45" x14ac:dyDescent="0.4">
      <c r="B16">
        <v>1</v>
      </c>
      <c r="C16" s="15">
        <f t="shared" si="0"/>
        <v>44362</v>
      </c>
      <c r="D16" s="16">
        <f t="shared" ref="D16:D79" si="1">$H$15/$C$6</f>
        <v>277777.77777777775</v>
      </c>
      <c r="E16" s="16">
        <f t="shared" ref="E16:E79" si="2">H15*$C$4</f>
        <v>416666.66666666669</v>
      </c>
      <c r="F16" s="17">
        <f>D16+E16</f>
        <v>694444.4444444445</v>
      </c>
      <c r="G16" s="16">
        <f>D16+G15</f>
        <v>277777.77777777775</v>
      </c>
      <c r="H16" s="16">
        <f>H15-D16</f>
        <v>99722222.222222224</v>
      </c>
      <c r="I16" s="16">
        <f t="shared" ref="I16:I79" si="3">-PPMT($C$4,$B16,$C$6,$C$2)</f>
        <v>120154.95634547237</v>
      </c>
      <c r="J16" s="16">
        <f t="shared" ref="J16:J79" si="4">-IPMT($C$4,$B16,$C$6,$C$2)</f>
        <v>416666.66666666669</v>
      </c>
      <c r="K16" s="17">
        <f>I16+J16</f>
        <v>536821.623012139</v>
      </c>
      <c r="L16" s="16">
        <f>I16+L15</f>
        <v>120154.95634547237</v>
      </c>
      <c r="M16" s="16">
        <f>M15-I16</f>
        <v>99879845.043654531</v>
      </c>
      <c r="N16" s="16"/>
      <c r="O16" s="16">
        <f t="shared" ref="O16:O79" si="5">$C$2*$C$4</f>
        <v>416666.66666666669</v>
      </c>
      <c r="P16" s="16"/>
      <c r="Q16" s="16"/>
      <c r="R16" s="16" t="s">
        <v>15</v>
      </c>
    </row>
    <row r="17" spans="2:18" ht="17.45" x14ac:dyDescent="0.4">
      <c r="B17">
        <v>2</v>
      </c>
      <c r="C17" s="15">
        <f t="shared" si="0"/>
        <v>44392</v>
      </c>
      <c r="D17" s="16">
        <f t="shared" si="1"/>
        <v>277777.77777777775</v>
      </c>
      <c r="E17" s="16">
        <f t="shared" si="2"/>
        <v>415509.25925925927</v>
      </c>
      <c r="F17" s="17">
        <f t="shared" ref="F17:F80" si="6">D17+E17</f>
        <v>693287.03703703708</v>
      </c>
      <c r="G17" s="16">
        <f t="shared" ref="G17:G80" si="7">D17+G16</f>
        <v>555555.5555555555</v>
      </c>
      <c r="H17" s="16">
        <f t="shared" ref="H17:H80" si="8">H16-D17</f>
        <v>99444444.444444448</v>
      </c>
      <c r="I17" s="16">
        <f t="shared" si="3"/>
        <v>120655.60199691182</v>
      </c>
      <c r="J17" s="16">
        <f t="shared" si="4"/>
        <v>416166.02101522725</v>
      </c>
      <c r="K17" s="17">
        <f>I17+J17</f>
        <v>536821.62301213911</v>
      </c>
      <c r="L17" s="16">
        <f>I17+L16</f>
        <v>240810.55834238417</v>
      </c>
      <c r="M17" s="16">
        <f>M16-I17</f>
        <v>99759189.441657618</v>
      </c>
      <c r="N17" s="16"/>
      <c r="O17" s="16">
        <f t="shared" si="5"/>
        <v>416666.66666666669</v>
      </c>
      <c r="P17" s="16"/>
      <c r="Q17" s="16"/>
      <c r="R17" s="16"/>
    </row>
    <row r="18" spans="2:18" ht="17.45" x14ac:dyDescent="0.4">
      <c r="B18">
        <v>3</v>
      </c>
      <c r="C18" s="15">
        <f t="shared" si="0"/>
        <v>44423</v>
      </c>
      <c r="D18" s="16">
        <f t="shared" si="1"/>
        <v>277777.77777777775</v>
      </c>
      <c r="E18" s="16">
        <f t="shared" si="2"/>
        <v>414351.85185185185</v>
      </c>
      <c r="F18" s="17">
        <f t="shared" si="6"/>
        <v>692129.62962962966</v>
      </c>
      <c r="G18" s="16">
        <f t="shared" si="7"/>
        <v>833333.33333333326</v>
      </c>
      <c r="H18" s="16">
        <f t="shared" si="8"/>
        <v>99166666.666666672</v>
      </c>
      <c r="I18" s="16">
        <f t="shared" si="3"/>
        <v>121158.33367189897</v>
      </c>
      <c r="J18" s="16">
        <f t="shared" si="4"/>
        <v>415663.28934024007</v>
      </c>
      <c r="K18" s="17">
        <f t="shared" ref="K18:K81" si="9">I18+J18</f>
        <v>536821.623012139</v>
      </c>
      <c r="L18" s="16">
        <f t="shared" ref="L18:L81" si="10">I18+L17</f>
        <v>361968.89201428316</v>
      </c>
      <c r="M18" s="16">
        <f t="shared" ref="M18:M81" si="11">M17-I18</f>
        <v>99638031.10798572</v>
      </c>
      <c r="N18" s="16"/>
      <c r="O18" s="16">
        <f t="shared" si="5"/>
        <v>416666.66666666669</v>
      </c>
      <c r="P18" s="16"/>
      <c r="Q18" s="16"/>
      <c r="R18" s="16"/>
    </row>
    <row r="19" spans="2:18" ht="17.45" x14ac:dyDescent="0.4">
      <c r="B19">
        <v>4</v>
      </c>
      <c r="C19" s="15">
        <f t="shared" si="0"/>
        <v>44454</v>
      </c>
      <c r="D19" s="16">
        <f t="shared" si="1"/>
        <v>277777.77777777775</v>
      </c>
      <c r="E19" s="16">
        <f t="shared" si="2"/>
        <v>413194.44444444444</v>
      </c>
      <c r="F19" s="17">
        <f t="shared" si="6"/>
        <v>690972.22222222225</v>
      </c>
      <c r="G19" s="16">
        <f t="shared" si="7"/>
        <v>1111111.111111111</v>
      </c>
      <c r="H19" s="16">
        <f t="shared" si="8"/>
        <v>98888888.888888896</v>
      </c>
      <c r="I19" s="16">
        <f t="shared" si="3"/>
        <v>121663.16006219856</v>
      </c>
      <c r="J19" s="16">
        <f t="shared" si="4"/>
        <v>415158.46294994047</v>
      </c>
      <c r="K19" s="17">
        <f t="shared" si="9"/>
        <v>536821.623012139</v>
      </c>
      <c r="L19" s="16">
        <f t="shared" si="10"/>
        <v>483632.05207648175</v>
      </c>
      <c r="M19" s="16">
        <f t="shared" si="11"/>
        <v>99516367.947923526</v>
      </c>
      <c r="N19" s="16"/>
      <c r="O19" s="16">
        <f t="shared" si="5"/>
        <v>416666.66666666669</v>
      </c>
      <c r="P19" s="16"/>
      <c r="Q19" s="16"/>
      <c r="R19" s="16"/>
    </row>
    <row r="20" spans="2:18" ht="17.45" x14ac:dyDescent="0.4">
      <c r="B20">
        <v>5</v>
      </c>
      <c r="C20" s="15">
        <f t="shared" si="0"/>
        <v>44484</v>
      </c>
      <c r="D20" s="16">
        <f t="shared" si="1"/>
        <v>277777.77777777775</v>
      </c>
      <c r="E20" s="16">
        <f t="shared" si="2"/>
        <v>412037.03703703708</v>
      </c>
      <c r="F20" s="17">
        <f t="shared" si="6"/>
        <v>689814.81481481483</v>
      </c>
      <c r="G20" s="16">
        <f t="shared" si="7"/>
        <v>1388888.8888888888</v>
      </c>
      <c r="H20" s="16">
        <f t="shared" si="8"/>
        <v>98611111.111111119</v>
      </c>
      <c r="I20" s="16">
        <f t="shared" si="3"/>
        <v>122170.08989579107</v>
      </c>
      <c r="J20" s="16">
        <f t="shared" si="4"/>
        <v>414651.53311634803</v>
      </c>
      <c r="K20" s="17">
        <f t="shared" si="9"/>
        <v>536821.62301213911</v>
      </c>
      <c r="L20" s="16">
        <f t="shared" si="10"/>
        <v>605802.14197227277</v>
      </c>
      <c r="M20" s="16">
        <f t="shared" si="11"/>
        <v>99394197.858027741</v>
      </c>
      <c r="N20" s="16"/>
      <c r="O20" s="16">
        <f t="shared" si="5"/>
        <v>416666.66666666669</v>
      </c>
      <c r="P20" s="16"/>
      <c r="Q20" s="16"/>
      <c r="R20" s="16"/>
    </row>
    <row r="21" spans="2:18" ht="17.45" x14ac:dyDescent="0.4">
      <c r="B21">
        <v>6</v>
      </c>
      <c r="C21" s="15">
        <f t="shared" si="0"/>
        <v>44515</v>
      </c>
      <c r="D21" s="16">
        <f t="shared" si="1"/>
        <v>277777.77777777775</v>
      </c>
      <c r="E21" s="16">
        <f t="shared" si="2"/>
        <v>410879.62962962966</v>
      </c>
      <c r="F21" s="17">
        <f t="shared" si="6"/>
        <v>688657.40740740742</v>
      </c>
      <c r="G21" s="16">
        <f t="shared" si="7"/>
        <v>1666666.6666666665</v>
      </c>
      <c r="H21" s="16">
        <f t="shared" si="8"/>
        <v>98333333.333333343</v>
      </c>
      <c r="I21" s="16">
        <f t="shared" si="3"/>
        <v>122679.13193702353</v>
      </c>
      <c r="J21" s="16">
        <f t="shared" si="4"/>
        <v>414142.49107511557</v>
      </c>
      <c r="K21" s="17">
        <f t="shared" si="9"/>
        <v>536821.62301213911</v>
      </c>
      <c r="L21" s="16">
        <f t="shared" si="10"/>
        <v>728481.27390929626</v>
      </c>
      <c r="M21" s="16">
        <f t="shared" si="11"/>
        <v>99271518.726090714</v>
      </c>
      <c r="N21" s="16"/>
      <c r="O21" s="16">
        <f t="shared" si="5"/>
        <v>416666.66666666669</v>
      </c>
      <c r="P21" s="16"/>
      <c r="Q21" s="16"/>
      <c r="R21" s="16"/>
    </row>
    <row r="22" spans="2:18" ht="17.45" x14ac:dyDescent="0.4">
      <c r="B22">
        <v>7</v>
      </c>
      <c r="C22" s="15">
        <f t="shared" si="0"/>
        <v>44545</v>
      </c>
      <c r="D22" s="16">
        <f t="shared" si="1"/>
        <v>277777.77777777775</v>
      </c>
      <c r="E22" s="16">
        <f t="shared" si="2"/>
        <v>409722.22222222225</v>
      </c>
      <c r="F22" s="17">
        <f t="shared" si="6"/>
        <v>687500</v>
      </c>
      <c r="G22" s="16">
        <f t="shared" si="7"/>
        <v>1944444.4444444443</v>
      </c>
      <c r="H22" s="16">
        <f t="shared" si="8"/>
        <v>98055555.555555567</v>
      </c>
      <c r="I22" s="16">
        <f t="shared" si="3"/>
        <v>123190.2949867611</v>
      </c>
      <c r="J22" s="16">
        <f t="shared" si="4"/>
        <v>413631.32802537805</v>
      </c>
      <c r="K22" s="17">
        <f t="shared" si="9"/>
        <v>536821.62301213911</v>
      </c>
      <c r="L22" s="16">
        <f t="shared" si="10"/>
        <v>851671.56889605732</v>
      </c>
      <c r="M22" s="16">
        <f t="shared" si="11"/>
        <v>99148328.43110396</v>
      </c>
      <c r="N22" s="16"/>
      <c r="O22" s="16">
        <f t="shared" si="5"/>
        <v>416666.66666666669</v>
      </c>
      <c r="P22" s="16"/>
      <c r="Q22" s="16"/>
      <c r="R22" s="16"/>
    </row>
    <row r="23" spans="2:18" ht="17.45" x14ac:dyDescent="0.4">
      <c r="B23">
        <v>8</v>
      </c>
      <c r="C23" s="15">
        <f t="shared" si="0"/>
        <v>44576</v>
      </c>
      <c r="D23" s="16">
        <f t="shared" si="1"/>
        <v>277777.77777777775</v>
      </c>
      <c r="E23" s="16">
        <f t="shared" si="2"/>
        <v>408564.81481481483</v>
      </c>
      <c r="F23" s="17">
        <f t="shared" si="6"/>
        <v>686342.59259259258</v>
      </c>
      <c r="G23" s="16">
        <f t="shared" si="7"/>
        <v>2222222.222222222</v>
      </c>
      <c r="H23" s="16">
        <f t="shared" si="8"/>
        <v>97777777.777777791</v>
      </c>
      <c r="I23" s="16">
        <f t="shared" si="3"/>
        <v>123703.58788253929</v>
      </c>
      <c r="J23" s="16">
        <f t="shared" si="4"/>
        <v>413118.03512959986</v>
      </c>
      <c r="K23" s="17">
        <f t="shared" si="9"/>
        <v>536821.62301213911</v>
      </c>
      <c r="L23" s="16">
        <f t="shared" si="10"/>
        <v>975375.15677859657</v>
      </c>
      <c r="M23" s="16">
        <f t="shared" si="11"/>
        <v>99024624.843221426</v>
      </c>
      <c r="N23" s="16"/>
      <c r="O23" s="16">
        <f t="shared" si="5"/>
        <v>416666.66666666669</v>
      </c>
      <c r="P23" s="16"/>
      <c r="Q23" s="16"/>
      <c r="R23" s="16"/>
    </row>
    <row r="24" spans="2:18" ht="17.45" x14ac:dyDescent="0.4">
      <c r="B24">
        <v>9</v>
      </c>
      <c r="C24" s="15">
        <f t="shared" si="0"/>
        <v>44607</v>
      </c>
      <c r="D24" s="16">
        <f t="shared" si="1"/>
        <v>277777.77777777775</v>
      </c>
      <c r="E24" s="16">
        <f t="shared" si="2"/>
        <v>407407.40740740747</v>
      </c>
      <c r="F24" s="17">
        <f t="shared" si="6"/>
        <v>685185.18518518517</v>
      </c>
      <c r="G24" s="16">
        <f t="shared" si="7"/>
        <v>2500000</v>
      </c>
      <c r="H24" s="16">
        <f t="shared" si="8"/>
        <v>97500000.000000015</v>
      </c>
      <c r="I24" s="16">
        <f t="shared" si="3"/>
        <v>124219.01949871653</v>
      </c>
      <c r="J24" s="16">
        <f t="shared" si="4"/>
        <v>412602.60351342254</v>
      </c>
      <c r="K24" s="17">
        <f t="shared" si="9"/>
        <v>536821.62301213911</v>
      </c>
      <c r="L24" s="16">
        <f t="shared" si="10"/>
        <v>1099594.1762773131</v>
      </c>
      <c r="M24" s="16">
        <f t="shared" si="11"/>
        <v>98900405.823722705</v>
      </c>
      <c r="N24" s="16"/>
      <c r="O24" s="16">
        <f t="shared" si="5"/>
        <v>416666.66666666669</v>
      </c>
      <c r="P24" s="16"/>
      <c r="Q24" s="16"/>
      <c r="R24" s="16"/>
    </row>
    <row r="25" spans="2:18" ht="17.45" x14ac:dyDescent="0.4">
      <c r="B25">
        <v>10</v>
      </c>
      <c r="C25" s="15">
        <f t="shared" si="0"/>
        <v>44635</v>
      </c>
      <c r="D25" s="16">
        <f t="shared" si="1"/>
        <v>277777.77777777775</v>
      </c>
      <c r="E25" s="16">
        <f t="shared" si="2"/>
        <v>406250.00000000006</v>
      </c>
      <c r="F25" s="17">
        <f t="shared" si="6"/>
        <v>684027.77777777775</v>
      </c>
      <c r="G25" s="16">
        <f t="shared" si="7"/>
        <v>2777777.777777778</v>
      </c>
      <c r="H25" s="16">
        <f t="shared" si="8"/>
        <v>97222222.222222239</v>
      </c>
      <c r="I25" s="16">
        <f t="shared" si="3"/>
        <v>124736.59874662785</v>
      </c>
      <c r="J25" s="16">
        <f t="shared" si="4"/>
        <v>412085.02426551119</v>
      </c>
      <c r="K25" s="17">
        <f t="shared" si="9"/>
        <v>536821.623012139</v>
      </c>
      <c r="L25" s="16">
        <f t="shared" si="10"/>
        <v>1224330.775023941</v>
      </c>
      <c r="M25" s="16">
        <f t="shared" si="11"/>
        <v>98775669.224976078</v>
      </c>
      <c r="N25" s="16"/>
      <c r="O25" s="16">
        <f t="shared" si="5"/>
        <v>416666.66666666669</v>
      </c>
      <c r="P25" s="16"/>
      <c r="Q25" s="16"/>
      <c r="R25" s="16"/>
    </row>
    <row r="26" spans="2:18" ht="17.45" x14ac:dyDescent="0.4">
      <c r="B26">
        <v>11</v>
      </c>
      <c r="C26" s="15">
        <f t="shared" si="0"/>
        <v>44666</v>
      </c>
      <c r="D26" s="16">
        <f t="shared" si="1"/>
        <v>277777.77777777775</v>
      </c>
      <c r="E26" s="16">
        <f t="shared" si="2"/>
        <v>405092.59259259264</v>
      </c>
      <c r="F26" s="17">
        <f t="shared" si="6"/>
        <v>682870.37037037034</v>
      </c>
      <c r="G26" s="16">
        <f t="shared" si="7"/>
        <v>3055555.555555556</v>
      </c>
      <c r="H26" s="16">
        <f t="shared" si="8"/>
        <v>96944444.444444463</v>
      </c>
      <c r="I26" s="16">
        <f t="shared" si="3"/>
        <v>125256.33457473879</v>
      </c>
      <c r="J26" s="16">
        <f t="shared" si="4"/>
        <v>411565.2884374003</v>
      </c>
      <c r="K26" s="17">
        <f t="shared" si="9"/>
        <v>536821.62301213911</v>
      </c>
      <c r="L26" s="16">
        <f t="shared" si="10"/>
        <v>1349587.1095986797</v>
      </c>
      <c r="M26" s="16">
        <f t="shared" si="11"/>
        <v>98650412.890401334</v>
      </c>
      <c r="N26" s="16"/>
      <c r="O26" s="16">
        <f t="shared" si="5"/>
        <v>416666.66666666669</v>
      </c>
      <c r="P26" s="16"/>
      <c r="Q26" s="16"/>
      <c r="R26" s="16"/>
    </row>
    <row r="27" spans="2:18" ht="17.45" x14ac:dyDescent="0.4">
      <c r="B27">
        <v>12</v>
      </c>
      <c r="C27" s="15">
        <f t="shared" si="0"/>
        <v>44696</v>
      </c>
      <c r="D27" s="16">
        <f t="shared" si="1"/>
        <v>277777.77777777775</v>
      </c>
      <c r="E27" s="16">
        <f t="shared" si="2"/>
        <v>403935.18518518528</v>
      </c>
      <c r="F27" s="17">
        <f t="shared" si="6"/>
        <v>681712.96296296304</v>
      </c>
      <c r="G27" s="16">
        <f t="shared" si="7"/>
        <v>3333333.333333334</v>
      </c>
      <c r="H27" s="16">
        <f t="shared" si="8"/>
        <v>96666666.666666687</v>
      </c>
      <c r="I27" s="16">
        <f t="shared" si="3"/>
        <v>125778.23596880022</v>
      </c>
      <c r="J27" s="16">
        <f t="shared" si="4"/>
        <v>411043.38704333891</v>
      </c>
      <c r="K27" s="17">
        <f t="shared" si="9"/>
        <v>536821.62301213911</v>
      </c>
      <c r="L27" s="16">
        <f t="shared" si="10"/>
        <v>1475365.34556748</v>
      </c>
      <c r="M27" s="16">
        <f t="shared" si="11"/>
        <v>98524634.654432535</v>
      </c>
      <c r="N27" s="16"/>
      <c r="O27" s="16">
        <f t="shared" si="5"/>
        <v>416666.66666666669</v>
      </c>
      <c r="P27" s="16"/>
      <c r="Q27" s="16"/>
      <c r="R27" s="16"/>
    </row>
    <row r="28" spans="2:18" ht="17.45" x14ac:dyDescent="0.4">
      <c r="B28">
        <v>13</v>
      </c>
      <c r="C28" s="15">
        <f t="shared" si="0"/>
        <v>44727</v>
      </c>
      <c r="D28" s="16">
        <f t="shared" si="1"/>
        <v>277777.77777777775</v>
      </c>
      <c r="E28" s="16">
        <f t="shared" si="2"/>
        <v>402777.77777777787</v>
      </c>
      <c r="F28" s="17">
        <f t="shared" si="6"/>
        <v>680555.55555555562</v>
      </c>
      <c r="G28" s="16">
        <f t="shared" si="7"/>
        <v>3611111.1111111119</v>
      </c>
      <c r="H28" s="16">
        <f t="shared" si="8"/>
        <v>96388888.88888891</v>
      </c>
      <c r="I28" s="16">
        <f t="shared" si="3"/>
        <v>126302.31195200353</v>
      </c>
      <c r="J28" s="16">
        <f t="shared" si="4"/>
        <v>410519.31106013554</v>
      </c>
      <c r="K28" s="17">
        <f t="shared" si="9"/>
        <v>536821.62301213911</v>
      </c>
      <c r="L28" s="16">
        <f t="shared" si="10"/>
        <v>1601667.6575194835</v>
      </c>
      <c r="M28" s="16">
        <f t="shared" si="11"/>
        <v>98398332.342480525</v>
      </c>
      <c r="N28" s="16"/>
      <c r="O28" s="16">
        <f t="shared" si="5"/>
        <v>416666.66666666669</v>
      </c>
      <c r="P28" s="16"/>
      <c r="Q28" s="16"/>
      <c r="R28" s="16"/>
    </row>
    <row r="29" spans="2:18" ht="17.45" x14ac:dyDescent="0.4">
      <c r="B29">
        <v>14</v>
      </c>
      <c r="C29" s="15">
        <f t="shared" si="0"/>
        <v>44757</v>
      </c>
      <c r="D29" s="16">
        <f t="shared" si="1"/>
        <v>277777.77777777775</v>
      </c>
      <c r="E29" s="16">
        <f t="shared" si="2"/>
        <v>401620.37037037045</v>
      </c>
      <c r="F29" s="17">
        <f t="shared" si="6"/>
        <v>679398.1481481482</v>
      </c>
      <c r="G29" s="16">
        <f t="shared" si="7"/>
        <v>3888888.8888888899</v>
      </c>
      <c r="H29" s="16">
        <f t="shared" si="8"/>
        <v>96111111.111111134</v>
      </c>
      <c r="I29" s="16">
        <f t="shared" si="3"/>
        <v>126828.5715851369</v>
      </c>
      <c r="J29" s="16">
        <f t="shared" si="4"/>
        <v>409993.05142700218</v>
      </c>
      <c r="K29" s="17">
        <f t="shared" si="9"/>
        <v>536821.62301213911</v>
      </c>
      <c r="L29" s="16">
        <f t="shared" si="10"/>
        <v>1728496.2291046204</v>
      </c>
      <c r="M29" s="16">
        <f t="shared" si="11"/>
        <v>98271503.770895392</v>
      </c>
      <c r="N29" s="16"/>
      <c r="O29" s="16">
        <f t="shared" si="5"/>
        <v>416666.66666666669</v>
      </c>
      <c r="P29" s="16"/>
      <c r="Q29" s="16"/>
      <c r="R29" s="16"/>
    </row>
    <row r="30" spans="2:18" ht="17.45" x14ac:dyDescent="0.4">
      <c r="B30">
        <v>15</v>
      </c>
      <c r="C30" s="15">
        <f t="shared" si="0"/>
        <v>44788</v>
      </c>
      <c r="D30" s="16">
        <f t="shared" si="1"/>
        <v>277777.77777777775</v>
      </c>
      <c r="E30" s="16">
        <f t="shared" si="2"/>
        <v>400462.96296296304</v>
      </c>
      <c r="F30" s="17">
        <f t="shared" si="6"/>
        <v>678240.74074074079</v>
      </c>
      <c r="G30" s="16">
        <f t="shared" si="7"/>
        <v>4166666.6666666679</v>
      </c>
      <c r="H30" s="16">
        <f t="shared" si="8"/>
        <v>95833333.333333358</v>
      </c>
      <c r="I30" s="16">
        <f t="shared" si="3"/>
        <v>127357.0239667416</v>
      </c>
      <c r="J30" s="16">
        <f t="shared" si="4"/>
        <v>409464.59904539748</v>
      </c>
      <c r="K30" s="17">
        <f t="shared" si="9"/>
        <v>536821.62301213911</v>
      </c>
      <c r="L30" s="16">
        <f t="shared" si="10"/>
        <v>1855853.2530713619</v>
      </c>
      <c r="M30" s="16">
        <f t="shared" si="11"/>
        <v>98144146.746928647</v>
      </c>
      <c r="N30" s="16"/>
      <c r="O30" s="16">
        <f t="shared" si="5"/>
        <v>416666.66666666669</v>
      </c>
      <c r="P30" s="16"/>
      <c r="Q30" s="16"/>
      <c r="R30" s="16"/>
    </row>
    <row r="31" spans="2:18" ht="17.45" x14ac:dyDescent="0.4">
      <c r="B31">
        <v>16</v>
      </c>
      <c r="C31" s="15">
        <f t="shared" si="0"/>
        <v>44819</v>
      </c>
      <c r="D31" s="16">
        <f t="shared" si="1"/>
        <v>277777.77777777775</v>
      </c>
      <c r="E31" s="16">
        <f t="shared" si="2"/>
        <v>399305.55555555568</v>
      </c>
      <c r="F31" s="17">
        <f t="shared" si="6"/>
        <v>677083.33333333349</v>
      </c>
      <c r="G31" s="16">
        <f t="shared" si="7"/>
        <v>4444444.4444444459</v>
      </c>
      <c r="H31" s="16">
        <f t="shared" si="8"/>
        <v>95555555.555555582</v>
      </c>
      <c r="I31" s="16">
        <f t="shared" si="3"/>
        <v>127887.67823326972</v>
      </c>
      <c r="J31" s="16">
        <f t="shared" si="4"/>
        <v>408933.94477886934</v>
      </c>
      <c r="K31" s="17">
        <f t="shared" si="9"/>
        <v>536821.623012139</v>
      </c>
      <c r="L31" s="16">
        <f t="shared" si="10"/>
        <v>1983740.9313046318</v>
      </c>
      <c r="M31" s="16">
        <f t="shared" si="11"/>
        <v>98016259.068695381</v>
      </c>
      <c r="N31" s="16"/>
      <c r="O31" s="16">
        <f t="shared" si="5"/>
        <v>416666.66666666669</v>
      </c>
      <c r="P31" s="16"/>
      <c r="Q31" s="16"/>
      <c r="R31" s="16"/>
    </row>
    <row r="32" spans="2:18" ht="17.45" x14ac:dyDescent="0.4">
      <c r="B32">
        <v>17</v>
      </c>
      <c r="C32" s="15">
        <f t="shared" si="0"/>
        <v>44849</v>
      </c>
      <c r="D32" s="16">
        <f t="shared" si="1"/>
        <v>277777.77777777775</v>
      </c>
      <c r="E32" s="16">
        <f t="shared" si="2"/>
        <v>398148.14814814826</v>
      </c>
      <c r="F32" s="17">
        <f t="shared" si="6"/>
        <v>675925.92592592607</v>
      </c>
      <c r="G32" s="16">
        <f t="shared" si="7"/>
        <v>4722222.2222222239</v>
      </c>
      <c r="H32" s="16">
        <f t="shared" si="8"/>
        <v>95277777.777777806</v>
      </c>
      <c r="I32" s="16">
        <f t="shared" si="3"/>
        <v>128420.54355924168</v>
      </c>
      <c r="J32" s="16">
        <f t="shared" si="4"/>
        <v>408401.07945289742</v>
      </c>
      <c r="K32" s="17">
        <f t="shared" si="9"/>
        <v>536821.62301213911</v>
      </c>
      <c r="L32" s="16">
        <f t="shared" si="10"/>
        <v>2112161.4748638733</v>
      </c>
      <c r="M32" s="16">
        <f t="shared" si="11"/>
        <v>97887838.525136143</v>
      </c>
      <c r="N32" s="16"/>
      <c r="O32" s="16">
        <f t="shared" si="5"/>
        <v>416666.66666666669</v>
      </c>
      <c r="P32" s="16"/>
      <c r="Q32" s="16"/>
      <c r="R32" s="16"/>
    </row>
    <row r="33" spans="2:18" ht="17.45" x14ac:dyDescent="0.4">
      <c r="B33">
        <v>18</v>
      </c>
      <c r="C33" s="15">
        <f t="shared" si="0"/>
        <v>44880</v>
      </c>
      <c r="D33" s="16">
        <f t="shared" si="1"/>
        <v>277777.77777777775</v>
      </c>
      <c r="E33" s="16">
        <f t="shared" si="2"/>
        <v>396990.74074074085</v>
      </c>
      <c r="F33" s="17">
        <f t="shared" si="6"/>
        <v>674768.51851851866</v>
      </c>
      <c r="G33" s="16">
        <f t="shared" si="7"/>
        <v>5000000.0000000019</v>
      </c>
      <c r="H33" s="16">
        <f t="shared" si="8"/>
        <v>95000000.00000003</v>
      </c>
      <c r="I33" s="16">
        <f t="shared" si="3"/>
        <v>128955.62915740517</v>
      </c>
      <c r="J33" s="16">
        <f t="shared" si="4"/>
        <v>407865.99385473388</v>
      </c>
      <c r="K33" s="17">
        <f t="shared" si="9"/>
        <v>536821.623012139</v>
      </c>
      <c r="L33" s="16">
        <f t="shared" si="10"/>
        <v>2241117.1040212787</v>
      </c>
      <c r="M33" s="16">
        <f t="shared" si="11"/>
        <v>97758882.895978734</v>
      </c>
      <c r="N33" s="16"/>
      <c r="O33" s="16">
        <f t="shared" si="5"/>
        <v>416666.66666666669</v>
      </c>
      <c r="P33" s="16"/>
      <c r="Q33" s="16"/>
      <c r="R33" s="16"/>
    </row>
    <row r="34" spans="2:18" x14ac:dyDescent="0.3">
      <c r="B34">
        <v>19</v>
      </c>
      <c r="C34" s="15">
        <f t="shared" si="0"/>
        <v>44910</v>
      </c>
      <c r="D34" s="16">
        <f t="shared" si="1"/>
        <v>277777.77777777775</v>
      </c>
      <c r="E34" s="16">
        <f t="shared" si="2"/>
        <v>395833.33333333343</v>
      </c>
      <c r="F34" s="17">
        <f t="shared" si="6"/>
        <v>673611.11111111124</v>
      </c>
      <c r="G34" s="16">
        <f t="shared" si="7"/>
        <v>5277777.7777777798</v>
      </c>
      <c r="H34" s="16">
        <f t="shared" si="8"/>
        <v>94722222.222222254</v>
      </c>
      <c r="I34" s="16">
        <f t="shared" si="3"/>
        <v>129492.9442788944</v>
      </c>
      <c r="J34" s="16">
        <f t="shared" si="4"/>
        <v>407328.67873324471</v>
      </c>
      <c r="K34" s="17">
        <f t="shared" si="9"/>
        <v>536821.62301213911</v>
      </c>
      <c r="L34" s="16">
        <f t="shared" si="10"/>
        <v>2370610.0483001731</v>
      </c>
      <c r="M34" s="16">
        <f t="shared" si="11"/>
        <v>97629389.951699838</v>
      </c>
      <c r="N34" s="16"/>
      <c r="O34" s="16">
        <f t="shared" si="5"/>
        <v>416666.66666666669</v>
      </c>
      <c r="P34" s="16"/>
      <c r="Q34" s="16"/>
      <c r="R34" s="16"/>
    </row>
    <row r="35" spans="2:18" x14ac:dyDescent="0.3">
      <c r="B35">
        <v>20</v>
      </c>
      <c r="C35" s="15">
        <f t="shared" si="0"/>
        <v>44941</v>
      </c>
      <c r="D35" s="16">
        <f t="shared" si="1"/>
        <v>277777.77777777775</v>
      </c>
      <c r="E35" s="16">
        <f t="shared" si="2"/>
        <v>394675.92592592607</v>
      </c>
      <c r="F35" s="17">
        <f t="shared" si="6"/>
        <v>672453.70370370382</v>
      </c>
      <c r="G35" s="16">
        <f t="shared" si="7"/>
        <v>5555555.5555555578</v>
      </c>
      <c r="H35" s="16">
        <f t="shared" si="8"/>
        <v>94444444.444444478</v>
      </c>
      <c r="I35" s="16">
        <f t="shared" si="3"/>
        <v>130032.49821338976</v>
      </c>
      <c r="J35" s="16">
        <f t="shared" si="4"/>
        <v>406789.12479874934</v>
      </c>
      <c r="K35" s="17">
        <f t="shared" si="9"/>
        <v>536821.62301213911</v>
      </c>
      <c r="L35" s="16">
        <f t="shared" si="10"/>
        <v>2500642.546513563</v>
      </c>
      <c r="M35" s="16">
        <f t="shared" si="11"/>
        <v>97499357.453486443</v>
      </c>
      <c r="N35" s="16"/>
      <c r="O35" s="16">
        <f t="shared" si="5"/>
        <v>416666.66666666669</v>
      </c>
      <c r="P35" s="16"/>
      <c r="Q35" s="16"/>
      <c r="R35" s="16"/>
    </row>
    <row r="36" spans="2:18" x14ac:dyDescent="0.3">
      <c r="B36">
        <v>21</v>
      </c>
      <c r="C36" s="15">
        <f t="shared" si="0"/>
        <v>44972</v>
      </c>
      <c r="D36" s="16">
        <f t="shared" si="1"/>
        <v>277777.77777777775</v>
      </c>
      <c r="E36" s="16">
        <f t="shared" si="2"/>
        <v>393518.51851851866</v>
      </c>
      <c r="F36" s="17">
        <f t="shared" si="6"/>
        <v>671296.29629629641</v>
      </c>
      <c r="G36" s="16">
        <f t="shared" si="7"/>
        <v>5833333.3333333358</v>
      </c>
      <c r="H36" s="16">
        <f t="shared" si="8"/>
        <v>94166666.666666701</v>
      </c>
      <c r="I36" s="16">
        <f t="shared" si="3"/>
        <v>130574.30028927889</v>
      </c>
      <c r="J36" s="16">
        <f t="shared" si="4"/>
        <v>406247.32272286015</v>
      </c>
      <c r="K36" s="17">
        <f t="shared" si="9"/>
        <v>536821.623012139</v>
      </c>
      <c r="L36" s="16">
        <f t="shared" si="10"/>
        <v>2631216.8468028419</v>
      </c>
      <c r="M36" s="16">
        <f t="shared" si="11"/>
        <v>97368783.153197169</v>
      </c>
      <c r="N36" s="16"/>
      <c r="O36" s="16">
        <f t="shared" si="5"/>
        <v>416666.66666666669</v>
      </c>
      <c r="P36" s="16"/>
      <c r="Q36" s="16"/>
      <c r="R36" s="16"/>
    </row>
    <row r="37" spans="2:18" x14ac:dyDescent="0.3">
      <c r="B37">
        <v>22</v>
      </c>
      <c r="C37" s="15">
        <f t="shared" si="0"/>
        <v>45000</v>
      </c>
      <c r="D37" s="16">
        <f t="shared" si="1"/>
        <v>277777.77777777775</v>
      </c>
      <c r="E37" s="16">
        <f t="shared" si="2"/>
        <v>392361.11111111124</v>
      </c>
      <c r="F37" s="17">
        <f t="shared" si="6"/>
        <v>670138.88888888899</v>
      </c>
      <c r="G37" s="16">
        <f t="shared" si="7"/>
        <v>6111111.1111111138</v>
      </c>
      <c r="H37" s="16">
        <f t="shared" si="8"/>
        <v>93888888.888888925</v>
      </c>
      <c r="I37" s="16">
        <f t="shared" si="3"/>
        <v>131118.35987381754</v>
      </c>
      <c r="J37" s="16">
        <f t="shared" si="4"/>
        <v>405703.26313832152</v>
      </c>
      <c r="K37" s="17">
        <f t="shared" si="9"/>
        <v>536821.623012139</v>
      </c>
      <c r="L37" s="16">
        <f t="shared" si="10"/>
        <v>2762335.2066766592</v>
      </c>
      <c r="M37" s="16">
        <f t="shared" si="11"/>
        <v>97237664.793323353</v>
      </c>
      <c r="N37" s="16"/>
      <c r="O37" s="16">
        <f t="shared" si="5"/>
        <v>416666.66666666669</v>
      </c>
      <c r="P37" s="16"/>
      <c r="Q37" s="16"/>
      <c r="R37" s="16"/>
    </row>
    <row r="38" spans="2:18" x14ac:dyDescent="0.3">
      <c r="B38">
        <v>23</v>
      </c>
      <c r="C38" s="15">
        <f t="shared" si="0"/>
        <v>45031</v>
      </c>
      <c r="D38" s="16">
        <f t="shared" si="1"/>
        <v>277777.77777777775</v>
      </c>
      <c r="E38" s="16">
        <f t="shared" si="2"/>
        <v>391203.70370370382</v>
      </c>
      <c r="F38" s="17">
        <f t="shared" si="6"/>
        <v>668981.48148148158</v>
      </c>
      <c r="G38" s="16">
        <f t="shared" si="7"/>
        <v>6388888.8888888918</v>
      </c>
      <c r="H38" s="16">
        <f t="shared" si="8"/>
        <v>93611111.111111149</v>
      </c>
      <c r="I38" s="16">
        <f t="shared" si="3"/>
        <v>131664.6863732918</v>
      </c>
      <c r="J38" s="16">
        <f t="shared" si="4"/>
        <v>405156.93663884728</v>
      </c>
      <c r="K38" s="17">
        <f t="shared" si="9"/>
        <v>536821.62301213911</v>
      </c>
      <c r="L38" s="16">
        <f t="shared" si="10"/>
        <v>2893999.8930499512</v>
      </c>
      <c r="M38" s="16">
        <f t="shared" si="11"/>
        <v>97106000.10695006</v>
      </c>
      <c r="N38" s="16"/>
      <c r="O38" s="16">
        <f t="shared" si="5"/>
        <v>416666.66666666669</v>
      </c>
      <c r="P38" s="16"/>
      <c r="Q38" s="16"/>
      <c r="R38" s="16"/>
    </row>
    <row r="39" spans="2:18" x14ac:dyDescent="0.3">
      <c r="B39">
        <v>24</v>
      </c>
      <c r="C39" s="15">
        <f t="shared" si="0"/>
        <v>45061</v>
      </c>
      <c r="D39" s="16">
        <f t="shared" si="1"/>
        <v>277777.77777777775</v>
      </c>
      <c r="E39" s="16">
        <f t="shared" si="2"/>
        <v>390046.29629629647</v>
      </c>
      <c r="F39" s="17">
        <f t="shared" si="6"/>
        <v>667824.07407407416</v>
      </c>
      <c r="G39" s="16">
        <f t="shared" si="7"/>
        <v>6666666.6666666698</v>
      </c>
      <c r="H39" s="16">
        <f t="shared" si="8"/>
        <v>93333333.333333373</v>
      </c>
      <c r="I39" s="16">
        <f t="shared" si="3"/>
        <v>132213.28923318052</v>
      </c>
      <c r="J39" s="16">
        <f t="shared" si="4"/>
        <v>404608.33377895859</v>
      </c>
      <c r="K39" s="17">
        <f t="shared" si="9"/>
        <v>536821.62301213911</v>
      </c>
      <c r="L39" s="16">
        <f t="shared" si="10"/>
        <v>3026213.1822831319</v>
      </c>
      <c r="M39" s="16">
        <f t="shared" si="11"/>
        <v>96973786.817716882</v>
      </c>
      <c r="N39" s="16"/>
      <c r="O39" s="16">
        <f t="shared" si="5"/>
        <v>416666.66666666669</v>
      </c>
      <c r="P39" s="16"/>
      <c r="Q39" s="16"/>
      <c r="R39" s="16"/>
    </row>
    <row r="40" spans="2:18" x14ac:dyDescent="0.3">
      <c r="B40">
        <v>25</v>
      </c>
      <c r="C40" s="15">
        <f t="shared" si="0"/>
        <v>45092</v>
      </c>
      <c r="D40" s="16">
        <f t="shared" si="1"/>
        <v>277777.77777777775</v>
      </c>
      <c r="E40" s="16">
        <f t="shared" si="2"/>
        <v>388888.88888888905</v>
      </c>
      <c r="F40" s="17">
        <f t="shared" si="6"/>
        <v>666666.66666666674</v>
      </c>
      <c r="G40" s="16">
        <f t="shared" si="7"/>
        <v>6944444.4444444478</v>
      </c>
      <c r="H40" s="16">
        <f t="shared" si="8"/>
        <v>93055555.555555597</v>
      </c>
      <c r="I40" s="16">
        <f t="shared" si="3"/>
        <v>132764.17793831875</v>
      </c>
      <c r="J40" s="16">
        <f t="shared" si="4"/>
        <v>404057.4450738203</v>
      </c>
      <c r="K40" s="17">
        <f t="shared" si="9"/>
        <v>536821.623012139</v>
      </c>
      <c r="L40" s="16">
        <f t="shared" si="10"/>
        <v>3158977.3602214507</v>
      </c>
      <c r="M40" s="16">
        <f t="shared" si="11"/>
        <v>96841022.639778569</v>
      </c>
      <c r="N40" s="16"/>
      <c r="O40" s="16">
        <f t="shared" si="5"/>
        <v>416666.66666666669</v>
      </c>
      <c r="P40" s="16"/>
      <c r="Q40" s="16"/>
      <c r="R40" s="16"/>
    </row>
    <row r="41" spans="2:18" x14ac:dyDescent="0.3">
      <c r="B41">
        <v>26</v>
      </c>
      <c r="C41" s="15">
        <f t="shared" si="0"/>
        <v>45122</v>
      </c>
      <c r="D41" s="16">
        <f t="shared" si="1"/>
        <v>277777.77777777775</v>
      </c>
      <c r="E41" s="16">
        <f t="shared" si="2"/>
        <v>387731.48148148163</v>
      </c>
      <c r="F41" s="17">
        <f t="shared" si="6"/>
        <v>665509.25925925933</v>
      </c>
      <c r="G41" s="16">
        <f t="shared" si="7"/>
        <v>7222222.2222222257</v>
      </c>
      <c r="H41" s="16">
        <f t="shared" si="8"/>
        <v>92777777.777777821</v>
      </c>
      <c r="I41" s="16">
        <f t="shared" si="3"/>
        <v>133317.36201306173</v>
      </c>
      <c r="J41" s="16">
        <f t="shared" si="4"/>
        <v>403504.26099907735</v>
      </c>
      <c r="K41" s="17">
        <f t="shared" si="9"/>
        <v>536821.62301213911</v>
      </c>
      <c r="L41" s="16">
        <f t="shared" si="10"/>
        <v>3292294.7222345122</v>
      </c>
      <c r="M41" s="16">
        <f t="shared" si="11"/>
        <v>96707705.277765512</v>
      </c>
      <c r="N41" s="16"/>
      <c r="O41" s="16">
        <f t="shared" si="5"/>
        <v>416666.66666666669</v>
      </c>
      <c r="P41" s="16"/>
      <c r="Q41" s="16"/>
      <c r="R41" s="16"/>
    </row>
    <row r="42" spans="2:18" x14ac:dyDescent="0.3">
      <c r="B42">
        <v>27</v>
      </c>
      <c r="C42" s="15">
        <f t="shared" si="0"/>
        <v>45153</v>
      </c>
      <c r="D42" s="16">
        <f t="shared" si="1"/>
        <v>277777.77777777775</v>
      </c>
      <c r="E42" s="16">
        <f t="shared" si="2"/>
        <v>386574.07407407428</v>
      </c>
      <c r="F42" s="17">
        <f t="shared" si="6"/>
        <v>664351.85185185203</v>
      </c>
      <c r="G42" s="16">
        <f t="shared" si="7"/>
        <v>7500000.0000000037</v>
      </c>
      <c r="H42" s="16">
        <f t="shared" si="8"/>
        <v>92500000.000000045</v>
      </c>
      <c r="I42" s="16">
        <f t="shared" si="3"/>
        <v>133872.85102144952</v>
      </c>
      <c r="J42" s="16">
        <f t="shared" si="4"/>
        <v>402948.77199068957</v>
      </c>
      <c r="K42" s="17">
        <f t="shared" si="9"/>
        <v>536821.62301213911</v>
      </c>
      <c r="L42" s="16">
        <f t="shared" si="10"/>
        <v>3426167.5732559618</v>
      </c>
      <c r="M42" s="16">
        <f t="shared" si="11"/>
        <v>96573832.426744059</v>
      </c>
      <c r="N42" s="16"/>
      <c r="O42" s="16">
        <f t="shared" si="5"/>
        <v>416666.66666666669</v>
      </c>
      <c r="P42" s="16"/>
      <c r="Q42" s="16"/>
      <c r="R42" s="16"/>
    </row>
    <row r="43" spans="2:18" x14ac:dyDescent="0.3">
      <c r="B43">
        <v>28</v>
      </c>
      <c r="C43" s="15">
        <f t="shared" si="0"/>
        <v>45184</v>
      </c>
      <c r="D43" s="16">
        <f t="shared" si="1"/>
        <v>277777.77777777775</v>
      </c>
      <c r="E43" s="16">
        <f t="shared" si="2"/>
        <v>385416.66666666686</v>
      </c>
      <c r="F43" s="17">
        <f t="shared" si="6"/>
        <v>663194.44444444461</v>
      </c>
      <c r="G43" s="16">
        <f t="shared" si="7"/>
        <v>7777777.7777777817</v>
      </c>
      <c r="H43" s="16">
        <f t="shared" si="8"/>
        <v>92222222.222222269</v>
      </c>
      <c r="I43" s="16">
        <f t="shared" si="3"/>
        <v>134430.6545673722</v>
      </c>
      <c r="J43" s="16">
        <f t="shared" si="4"/>
        <v>402390.96844476688</v>
      </c>
      <c r="K43" s="17">
        <f t="shared" si="9"/>
        <v>536821.62301213911</v>
      </c>
      <c r="L43" s="16">
        <f t="shared" si="10"/>
        <v>3560598.2278233338</v>
      </c>
      <c r="M43" s="16">
        <f t="shared" si="11"/>
        <v>96439401.772176683</v>
      </c>
      <c r="N43" s="16"/>
      <c r="O43" s="16">
        <f t="shared" si="5"/>
        <v>416666.66666666669</v>
      </c>
      <c r="P43" s="16"/>
      <c r="Q43" s="16"/>
      <c r="R43" s="16"/>
    </row>
    <row r="44" spans="2:18" x14ac:dyDescent="0.3">
      <c r="B44">
        <v>29</v>
      </c>
      <c r="C44" s="15">
        <f t="shared" si="0"/>
        <v>45214</v>
      </c>
      <c r="D44" s="16">
        <f t="shared" si="1"/>
        <v>277777.77777777775</v>
      </c>
      <c r="E44" s="16">
        <f t="shared" si="2"/>
        <v>384259.25925925944</v>
      </c>
      <c r="F44" s="17">
        <f t="shared" si="6"/>
        <v>662037.0370370372</v>
      </c>
      <c r="G44" s="16">
        <f t="shared" si="7"/>
        <v>8055555.5555555597</v>
      </c>
      <c r="H44" s="16">
        <f t="shared" si="8"/>
        <v>91944444.444444492</v>
      </c>
      <c r="I44" s="16">
        <f t="shared" si="3"/>
        <v>134990.78229473624</v>
      </c>
      <c r="J44" s="16">
        <f t="shared" si="4"/>
        <v>401830.84071740287</v>
      </c>
      <c r="K44" s="17">
        <f t="shared" si="9"/>
        <v>536821.62301213911</v>
      </c>
      <c r="L44" s="16">
        <f t="shared" si="10"/>
        <v>3695589.0101180701</v>
      </c>
      <c r="M44" s="16">
        <f t="shared" si="11"/>
        <v>96304410.989881948</v>
      </c>
      <c r="N44" s="16"/>
      <c r="O44" s="16">
        <f t="shared" si="5"/>
        <v>416666.66666666669</v>
      </c>
      <c r="P44" s="16"/>
      <c r="Q44" s="16"/>
      <c r="R44" s="16"/>
    </row>
    <row r="45" spans="2:18" x14ac:dyDescent="0.3">
      <c r="B45">
        <v>30</v>
      </c>
      <c r="C45" s="15">
        <f t="shared" si="0"/>
        <v>45245</v>
      </c>
      <c r="D45" s="16">
        <f t="shared" si="1"/>
        <v>277777.77777777775</v>
      </c>
      <c r="E45" s="16">
        <f t="shared" si="2"/>
        <v>383101.85185185203</v>
      </c>
      <c r="F45" s="17">
        <f t="shared" si="6"/>
        <v>660879.62962962978</v>
      </c>
      <c r="G45" s="16">
        <f t="shared" si="7"/>
        <v>8333333.3333333377</v>
      </c>
      <c r="H45" s="16">
        <f t="shared" si="8"/>
        <v>91666666.666666716</v>
      </c>
      <c r="I45" s="16">
        <f t="shared" si="3"/>
        <v>135553.24388763102</v>
      </c>
      <c r="J45" s="16">
        <f t="shared" si="4"/>
        <v>401268.37912450806</v>
      </c>
      <c r="K45" s="17">
        <f t="shared" si="9"/>
        <v>536821.62301213911</v>
      </c>
      <c r="L45" s="16">
        <f t="shared" si="10"/>
        <v>3831142.2540057013</v>
      </c>
      <c r="M45" s="16">
        <f t="shared" si="11"/>
        <v>96168857.745994315</v>
      </c>
      <c r="N45" s="16"/>
      <c r="O45" s="16">
        <f t="shared" si="5"/>
        <v>416666.66666666669</v>
      </c>
      <c r="P45" s="16"/>
      <c r="Q45" s="16"/>
      <c r="R45" s="16"/>
    </row>
    <row r="46" spans="2:18" x14ac:dyDescent="0.3">
      <c r="B46">
        <v>31</v>
      </c>
      <c r="C46" s="15">
        <f t="shared" si="0"/>
        <v>45275</v>
      </c>
      <c r="D46" s="16">
        <f t="shared" si="1"/>
        <v>277777.77777777775</v>
      </c>
      <c r="E46" s="16">
        <f t="shared" si="2"/>
        <v>381944.44444444467</v>
      </c>
      <c r="F46" s="17">
        <f t="shared" si="6"/>
        <v>659722.22222222248</v>
      </c>
      <c r="G46" s="16">
        <f t="shared" si="7"/>
        <v>8611111.1111111157</v>
      </c>
      <c r="H46" s="16">
        <f t="shared" si="8"/>
        <v>91388888.88888894</v>
      </c>
      <c r="I46" s="16">
        <f t="shared" si="3"/>
        <v>136118.04907049611</v>
      </c>
      <c r="J46" s="16">
        <f t="shared" si="4"/>
        <v>400703.57394164288</v>
      </c>
      <c r="K46" s="17">
        <f t="shared" si="9"/>
        <v>536821.623012139</v>
      </c>
      <c r="L46" s="16">
        <f t="shared" si="10"/>
        <v>3967260.3030761974</v>
      </c>
      <c r="M46" s="16">
        <f t="shared" si="11"/>
        <v>96032739.696923822</v>
      </c>
      <c r="N46" s="16"/>
      <c r="O46" s="16">
        <f t="shared" si="5"/>
        <v>416666.66666666669</v>
      </c>
      <c r="P46" s="16"/>
      <c r="Q46" s="16"/>
      <c r="R46" s="16"/>
    </row>
    <row r="47" spans="2:18" x14ac:dyDescent="0.3">
      <c r="B47">
        <v>32</v>
      </c>
      <c r="C47" s="15">
        <f t="shared" si="0"/>
        <v>45306</v>
      </c>
      <c r="D47" s="16">
        <f t="shared" si="1"/>
        <v>277777.77777777775</v>
      </c>
      <c r="E47" s="16">
        <f t="shared" si="2"/>
        <v>380787.03703703725</v>
      </c>
      <c r="F47" s="17">
        <f t="shared" si="6"/>
        <v>658564.81481481506</v>
      </c>
      <c r="G47" s="16">
        <f t="shared" si="7"/>
        <v>8888888.8888888936</v>
      </c>
      <c r="H47" s="16">
        <f t="shared" si="8"/>
        <v>91111111.111111164</v>
      </c>
      <c r="I47" s="16">
        <f t="shared" si="3"/>
        <v>136685.20760828987</v>
      </c>
      <c r="J47" s="16">
        <f t="shared" si="4"/>
        <v>400136.41540384921</v>
      </c>
      <c r="K47" s="17">
        <f t="shared" si="9"/>
        <v>536821.62301213911</v>
      </c>
      <c r="L47" s="16">
        <f t="shared" si="10"/>
        <v>4103945.5106844874</v>
      </c>
      <c r="M47" s="16">
        <f t="shared" si="11"/>
        <v>95896054.48931554</v>
      </c>
      <c r="N47" s="16"/>
      <c r="O47" s="16">
        <f t="shared" si="5"/>
        <v>416666.66666666669</v>
      </c>
      <c r="P47" s="16"/>
      <c r="Q47" s="16"/>
      <c r="R47" s="16"/>
    </row>
    <row r="48" spans="2:18" x14ac:dyDescent="0.3">
      <c r="B48">
        <v>33</v>
      </c>
      <c r="C48" s="15">
        <f t="shared" si="0"/>
        <v>45337</v>
      </c>
      <c r="D48" s="16">
        <f t="shared" si="1"/>
        <v>277777.77777777775</v>
      </c>
      <c r="E48" s="16">
        <f t="shared" si="2"/>
        <v>379629.62962962984</v>
      </c>
      <c r="F48" s="17">
        <f t="shared" si="6"/>
        <v>657407.40740740765</v>
      </c>
      <c r="G48" s="16">
        <f t="shared" si="7"/>
        <v>9166666.6666666716</v>
      </c>
      <c r="H48" s="16">
        <f t="shared" si="8"/>
        <v>90833333.333333388</v>
      </c>
      <c r="I48" s="16">
        <f t="shared" si="3"/>
        <v>137254.72930665774</v>
      </c>
      <c r="J48" s="16">
        <f t="shared" si="4"/>
        <v>399566.89370548137</v>
      </c>
      <c r="K48" s="17">
        <f t="shared" si="9"/>
        <v>536821.62301213911</v>
      </c>
      <c r="L48" s="16">
        <f t="shared" si="10"/>
        <v>4241200.2399911452</v>
      </c>
      <c r="M48" s="16">
        <f t="shared" si="11"/>
        <v>95758799.760008886</v>
      </c>
      <c r="N48" s="16"/>
      <c r="O48" s="16">
        <f t="shared" si="5"/>
        <v>416666.66666666669</v>
      </c>
      <c r="P48" s="16"/>
      <c r="Q48" s="16"/>
      <c r="R48" s="16"/>
    </row>
    <row r="49" spans="2:18" x14ac:dyDescent="0.3">
      <c r="B49">
        <v>34</v>
      </c>
      <c r="C49" s="15">
        <f t="shared" si="0"/>
        <v>45366</v>
      </c>
      <c r="D49" s="16">
        <f t="shared" si="1"/>
        <v>277777.77777777775</v>
      </c>
      <c r="E49" s="16">
        <f t="shared" si="2"/>
        <v>378472.22222222242</v>
      </c>
      <c r="F49" s="17">
        <f t="shared" si="6"/>
        <v>656250.00000000023</v>
      </c>
      <c r="G49" s="16">
        <f t="shared" si="7"/>
        <v>9444444.4444444496</v>
      </c>
      <c r="H49" s="16">
        <f t="shared" si="8"/>
        <v>90555555.555555612</v>
      </c>
      <c r="I49" s="16">
        <f t="shared" si="3"/>
        <v>137826.62401210214</v>
      </c>
      <c r="J49" s="16">
        <f t="shared" si="4"/>
        <v>398994.99900003691</v>
      </c>
      <c r="K49" s="17">
        <f t="shared" si="9"/>
        <v>536821.623012139</v>
      </c>
      <c r="L49" s="16">
        <f t="shared" si="10"/>
        <v>4379026.8640032476</v>
      </c>
      <c r="M49" s="16">
        <f t="shared" si="11"/>
        <v>95620973.135996789</v>
      </c>
      <c r="N49" s="16"/>
      <c r="O49" s="16">
        <f t="shared" si="5"/>
        <v>416666.66666666669</v>
      </c>
      <c r="P49" s="16"/>
      <c r="Q49" s="16"/>
      <c r="R49" s="16"/>
    </row>
    <row r="50" spans="2:18" x14ac:dyDescent="0.3">
      <c r="B50">
        <v>35</v>
      </c>
      <c r="C50" s="15">
        <f t="shared" si="0"/>
        <v>45397</v>
      </c>
      <c r="D50" s="16">
        <f t="shared" si="1"/>
        <v>277777.77777777775</v>
      </c>
      <c r="E50" s="16">
        <f t="shared" si="2"/>
        <v>377314.81481481506</v>
      </c>
      <c r="F50" s="17">
        <f t="shared" si="6"/>
        <v>655092.59259259282</v>
      </c>
      <c r="G50" s="16">
        <f t="shared" si="7"/>
        <v>9722222.2222222276</v>
      </c>
      <c r="H50" s="16">
        <f t="shared" si="8"/>
        <v>90277777.777777836</v>
      </c>
      <c r="I50" s="16">
        <f t="shared" si="3"/>
        <v>138400.90161215258</v>
      </c>
      <c r="J50" s="16">
        <f t="shared" si="4"/>
        <v>398420.72139998648</v>
      </c>
      <c r="K50" s="17">
        <f t="shared" si="9"/>
        <v>536821.623012139</v>
      </c>
      <c r="L50" s="16">
        <f t="shared" si="10"/>
        <v>4517427.7656153999</v>
      </c>
      <c r="M50" s="16">
        <f t="shared" si="11"/>
        <v>95482572.234384641</v>
      </c>
      <c r="N50" s="16"/>
      <c r="O50" s="16">
        <f t="shared" si="5"/>
        <v>416666.66666666669</v>
      </c>
      <c r="P50" s="16"/>
      <c r="Q50" s="16"/>
      <c r="R50" s="16"/>
    </row>
    <row r="51" spans="2:18" x14ac:dyDescent="0.3">
      <c r="B51">
        <v>36</v>
      </c>
      <c r="C51" s="15">
        <f t="shared" si="0"/>
        <v>45427</v>
      </c>
      <c r="D51" s="16">
        <f t="shared" si="1"/>
        <v>277777.77777777775</v>
      </c>
      <c r="E51" s="16">
        <f t="shared" si="2"/>
        <v>376157.40740740765</v>
      </c>
      <c r="F51" s="17">
        <f t="shared" si="6"/>
        <v>653935.1851851854</v>
      </c>
      <c r="G51" s="16">
        <f t="shared" si="7"/>
        <v>10000000.000000006</v>
      </c>
      <c r="H51" s="16">
        <f t="shared" si="8"/>
        <v>90000000.00000006</v>
      </c>
      <c r="I51" s="16">
        <f t="shared" si="3"/>
        <v>138977.57203553655</v>
      </c>
      <c r="J51" s="16">
        <f t="shared" si="4"/>
        <v>397844.05097660248</v>
      </c>
      <c r="K51" s="17">
        <f t="shared" si="9"/>
        <v>536821.623012139</v>
      </c>
      <c r="L51" s="16">
        <f t="shared" si="10"/>
        <v>4656405.3376509361</v>
      </c>
      <c r="M51" s="16">
        <f t="shared" si="11"/>
        <v>95343594.662349105</v>
      </c>
      <c r="N51" s="16"/>
      <c r="O51" s="16">
        <f t="shared" si="5"/>
        <v>416666.66666666669</v>
      </c>
      <c r="P51" s="16"/>
      <c r="Q51" s="16"/>
      <c r="R51" s="16"/>
    </row>
    <row r="52" spans="2:18" x14ac:dyDescent="0.3">
      <c r="B52">
        <v>37</v>
      </c>
      <c r="C52" s="15">
        <f t="shared" si="0"/>
        <v>45458</v>
      </c>
      <c r="D52" s="16">
        <f t="shared" si="1"/>
        <v>277777.77777777775</v>
      </c>
      <c r="E52" s="16">
        <f t="shared" si="2"/>
        <v>375000.00000000023</v>
      </c>
      <c r="F52" s="17">
        <f t="shared" si="6"/>
        <v>652777.77777777798</v>
      </c>
      <c r="G52" s="16">
        <f t="shared" si="7"/>
        <v>10277777.777777784</v>
      </c>
      <c r="H52" s="16">
        <f t="shared" si="8"/>
        <v>89722222.222222283</v>
      </c>
      <c r="I52" s="16">
        <f t="shared" si="3"/>
        <v>139556.64525235127</v>
      </c>
      <c r="J52" s="16">
        <f t="shared" si="4"/>
        <v>397264.97775978781</v>
      </c>
      <c r="K52" s="17">
        <f t="shared" si="9"/>
        <v>536821.62301213911</v>
      </c>
      <c r="L52" s="16">
        <f t="shared" si="10"/>
        <v>4795961.9829032877</v>
      </c>
      <c r="M52" s="16">
        <f t="shared" si="11"/>
        <v>95204038.017096758</v>
      </c>
      <c r="N52" s="16"/>
      <c r="O52" s="16">
        <f t="shared" si="5"/>
        <v>416666.66666666669</v>
      </c>
      <c r="P52" s="16"/>
      <c r="Q52" s="16"/>
      <c r="R52" s="16"/>
    </row>
    <row r="53" spans="2:18" x14ac:dyDescent="0.3">
      <c r="B53">
        <v>38</v>
      </c>
      <c r="C53" s="15">
        <f t="shared" si="0"/>
        <v>45488</v>
      </c>
      <c r="D53" s="16">
        <f t="shared" si="1"/>
        <v>277777.77777777775</v>
      </c>
      <c r="E53" s="16">
        <f t="shared" si="2"/>
        <v>373842.59259259282</v>
      </c>
      <c r="F53" s="17">
        <f t="shared" si="6"/>
        <v>651620.37037037057</v>
      </c>
      <c r="G53" s="16">
        <f t="shared" si="7"/>
        <v>10555555.555555562</v>
      </c>
      <c r="H53" s="16">
        <f t="shared" si="8"/>
        <v>89444444.444444507</v>
      </c>
      <c r="I53" s="16">
        <f t="shared" si="3"/>
        <v>140138.13127423608</v>
      </c>
      <c r="J53" s="16">
        <f t="shared" si="4"/>
        <v>396683.49173790298</v>
      </c>
      <c r="K53" s="17">
        <f t="shared" si="9"/>
        <v>536821.623012139</v>
      </c>
      <c r="L53" s="16">
        <f t="shared" si="10"/>
        <v>4936100.1141775241</v>
      </c>
      <c r="M53" s="16">
        <f t="shared" si="11"/>
        <v>95063899.88582252</v>
      </c>
      <c r="N53" s="16"/>
      <c r="O53" s="16">
        <f t="shared" si="5"/>
        <v>416666.66666666669</v>
      </c>
      <c r="P53" s="16"/>
      <c r="Q53" s="16"/>
      <c r="R53" s="16"/>
    </row>
    <row r="54" spans="2:18" x14ac:dyDescent="0.3">
      <c r="B54">
        <v>39</v>
      </c>
      <c r="C54" s="15">
        <f t="shared" si="0"/>
        <v>45519</v>
      </c>
      <c r="D54" s="16">
        <f t="shared" si="1"/>
        <v>277777.77777777775</v>
      </c>
      <c r="E54" s="16">
        <f t="shared" si="2"/>
        <v>372685.18518518546</v>
      </c>
      <c r="F54" s="17">
        <f t="shared" si="6"/>
        <v>650462.96296296315</v>
      </c>
      <c r="G54" s="16">
        <f t="shared" si="7"/>
        <v>10833333.33333334</v>
      </c>
      <c r="H54" s="16">
        <f t="shared" si="8"/>
        <v>89166666.666666731</v>
      </c>
      <c r="I54" s="16">
        <f t="shared" si="3"/>
        <v>140722.04015454539</v>
      </c>
      <c r="J54" s="16">
        <f t="shared" si="4"/>
        <v>396099.58285759366</v>
      </c>
      <c r="K54" s="17">
        <f t="shared" si="9"/>
        <v>536821.623012139</v>
      </c>
      <c r="L54" s="16">
        <f t="shared" si="10"/>
        <v>5076822.1543320697</v>
      </c>
      <c r="M54" s="16">
        <f t="shared" si="11"/>
        <v>94923177.845667973</v>
      </c>
      <c r="N54" s="16"/>
      <c r="O54" s="16">
        <f t="shared" si="5"/>
        <v>416666.66666666669</v>
      </c>
      <c r="P54" s="16"/>
      <c r="Q54" s="16"/>
      <c r="R54" s="16"/>
    </row>
    <row r="55" spans="2:18" x14ac:dyDescent="0.3">
      <c r="B55">
        <v>40</v>
      </c>
      <c r="C55" s="15">
        <f t="shared" si="0"/>
        <v>45550</v>
      </c>
      <c r="D55" s="16">
        <f t="shared" si="1"/>
        <v>277777.77777777775</v>
      </c>
      <c r="E55" s="16">
        <f t="shared" si="2"/>
        <v>371527.77777777804</v>
      </c>
      <c r="F55" s="17">
        <f t="shared" si="6"/>
        <v>649305.55555555574</v>
      </c>
      <c r="G55" s="16">
        <f t="shared" si="7"/>
        <v>11111111.111111118</v>
      </c>
      <c r="H55" s="16">
        <f t="shared" si="8"/>
        <v>88888888.888888955</v>
      </c>
      <c r="I55" s="16">
        <f t="shared" si="3"/>
        <v>141308.38198852265</v>
      </c>
      <c r="J55" s="16">
        <f t="shared" si="4"/>
        <v>395513.2410236164</v>
      </c>
      <c r="K55" s="17">
        <f t="shared" si="9"/>
        <v>536821.623012139</v>
      </c>
      <c r="L55" s="16">
        <f t="shared" si="10"/>
        <v>5218130.5363205923</v>
      </c>
      <c r="M55" s="16">
        <f t="shared" si="11"/>
        <v>94781869.463679448</v>
      </c>
      <c r="N55" s="16"/>
      <c r="O55" s="16">
        <f t="shared" si="5"/>
        <v>416666.66666666669</v>
      </c>
      <c r="P55" s="16"/>
      <c r="Q55" s="16"/>
      <c r="R55" s="16"/>
    </row>
    <row r="56" spans="2:18" x14ac:dyDescent="0.3">
      <c r="B56">
        <v>41</v>
      </c>
      <c r="C56" s="15">
        <f t="shared" si="0"/>
        <v>45580</v>
      </c>
      <c r="D56" s="16">
        <f t="shared" si="1"/>
        <v>277777.77777777775</v>
      </c>
      <c r="E56" s="16">
        <f t="shared" si="2"/>
        <v>370370.37037037063</v>
      </c>
      <c r="F56" s="17">
        <f t="shared" si="6"/>
        <v>648148.14814814832</v>
      </c>
      <c r="G56" s="16">
        <f t="shared" si="7"/>
        <v>11388888.888888896</v>
      </c>
      <c r="H56" s="16">
        <f t="shared" si="8"/>
        <v>88611111.111111179</v>
      </c>
      <c r="I56" s="16">
        <f t="shared" si="3"/>
        <v>141897.16691347488</v>
      </c>
      <c r="J56" s="16">
        <f t="shared" si="4"/>
        <v>394924.45609866426</v>
      </c>
      <c r="K56" s="17">
        <f t="shared" si="9"/>
        <v>536821.62301213911</v>
      </c>
      <c r="L56" s="16">
        <f t="shared" si="10"/>
        <v>5360027.7032340672</v>
      </c>
      <c r="M56" s="16">
        <f t="shared" si="11"/>
        <v>94639972.296765968</v>
      </c>
      <c r="N56" s="16"/>
      <c r="O56" s="16">
        <f t="shared" si="5"/>
        <v>416666.66666666669</v>
      </c>
      <c r="P56" s="16"/>
      <c r="Q56" s="16"/>
      <c r="R56" s="16"/>
    </row>
    <row r="57" spans="2:18" x14ac:dyDescent="0.3">
      <c r="B57">
        <v>42</v>
      </c>
      <c r="C57" s="15">
        <f t="shared" si="0"/>
        <v>45611</v>
      </c>
      <c r="D57" s="16">
        <f t="shared" si="1"/>
        <v>277777.77777777775</v>
      </c>
      <c r="E57" s="16">
        <f t="shared" si="2"/>
        <v>369212.96296296327</v>
      </c>
      <c r="F57" s="17">
        <f t="shared" si="6"/>
        <v>646990.74074074102</v>
      </c>
      <c r="G57" s="16">
        <f t="shared" si="7"/>
        <v>11666666.666666673</v>
      </c>
      <c r="H57" s="16">
        <f t="shared" si="8"/>
        <v>88333333.333333403</v>
      </c>
      <c r="I57" s="16">
        <f t="shared" si="3"/>
        <v>142488.40510894766</v>
      </c>
      <c r="J57" s="16">
        <f t="shared" si="4"/>
        <v>394333.2179031914</v>
      </c>
      <c r="K57" s="17">
        <f t="shared" si="9"/>
        <v>536821.623012139</v>
      </c>
      <c r="L57" s="16">
        <f t="shared" si="10"/>
        <v>5502516.1083430145</v>
      </c>
      <c r="M57" s="16">
        <f t="shared" si="11"/>
        <v>94497483.891657025</v>
      </c>
      <c r="N57" s="16"/>
      <c r="O57" s="16">
        <f t="shared" si="5"/>
        <v>416666.66666666669</v>
      </c>
      <c r="P57" s="16"/>
      <c r="Q57" s="16"/>
      <c r="R57" s="16"/>
    </row>
    <row r="58" spans="2:18" x14ac:dyDescent="0.3">
      <c r="B58">
        <v>43</v>
      </c>
      <c r="C58" s="15">
        <f t="shared" si="0"/>
        <v>45641</v>
      </c>
      <c r="D58" s="16">
        <f t="shared" si="1"/>
        <v>277777.77777777775</v>
      </c>
      <c r="E58" s="16">
        <f t="shared" si="2"/>
        <v>368055.55555555585</v>
      </c>
      <c r="F58" s="17">
        <f t="shared" si="6"/>
        <v>645833.3333333336</v>
      </c>
      <c r="G58" s="16">
        <f t="shared" si="7"/>
        <v>11944444.444444451</v>
      </c>
      <c r="H58" s="16">
        <f t="shared" si="8"/>
        <v>88055555.555555627</v>
      </c>
      <c r="I58" s="16">
        <f t="shared" si="3"/>
        <v>143082.10679690161</v>
      </c>
      <c r="J58" s="16">
        <f t="shared" si="4"/>
        <v>393739.5162152375</v>
      </c>
      <c r="K58" s="17">
        <f t="shared" si="9"/>
        <v>536821.62301213911</v>
      </c>
      <c r="L58" s="16">
        <f t="shared" si="10"/>
        <v>5645598.2151399162</v>
      </c>
      <c r="M58" s="16">
        <f t="shared" si="11"/>
        <v>94354401.784860119</v>
      </c>
      <c r="N58" s="16"/>
      <c r="O58" s="16">
        <f t="shared" si="5"/>
        <v>416666.66666666669</v>
      </c>
      <c r="P58" s="16"/>
      <c r="Q58" s="16"/>
      <c r="R58" s="16"/>
    </row>
    <row r="59" spans="2:18" x14ac:dyDescent="0.3">
      <c r="B59">
        <v>44</v>
      </c>
      <c r="C59" s="15">
        <f t="shared" si="0"/>
        <v>45672</v>
      </c>
      <c r="D59" s="16">
        <f t="shared" si="1"/>
        <v>277777.77777777775</v>
      </c>
      <c r="E59" s="16">
        <f t="shared" si="2"/>
        <v>366898.14814814844</v>
      </c>
      <c r="F59" s="17">
        <f t="shared" si="6"/>
        <v>644675.92592592619</v>
      </c>
      <c r="G59" s="16">
        <f t="shared" si="7"/>
        <v>12222222.222222229</v>
      </c>
      <c r="H59" s="16">
        <f t="shared" si="8"/>
        <v>87777777.777777851</v>
      </c>
      <c r="I59" s="16">
        <f t="shared" si="3"/>
        <v>143678.28224188869</v>
      </c>
      <c r="J59" s="16">
        <f t="shared" si="4"/>
        <v>393143.34077025036</v>
      </c>
      <c r="K59" s="17">
        <f t="shared" si="9"/>
        <v>536821.623012139</v>
      </c>
      <c r="L59" s="16">
        <f t="shared" si="10"/>
        <v>5789276.4973818045</v>
      </c>
      <c r="M59" s="16">
        <f t="shared" si="11"/>
        <v>94210723.502618223</v>
      </c>
      <c r="N59" s="16"/>
      <c r="O59" s="16">
        <f t="shared" si="5"/>
        <v>416666.66666666669</v>
      </c>
      <c r="P59" s="16"/>
      <c r="Q59" s="16"/>
      <c r="R59" s="16"/>
    </row>
    <row r="60" spans="2:18" x14ac:dyDescent="0.3">
      <c r="B60">
        <v>45</v>
      </c>
      <c r="C60" s="15">
        <f t="shared" si="0"/>
        <v>45703</v>
      </c>
      <c r="D60" s="16">
        <f t="shared" si="1"/>
        <v>277777.77777777775</v>
      </c>
      <c r="E60" s="16">
        <f t="shared" si="2"/>
        <v>365740.74074074102</v>
      </c>
      <c r="F60" s="17">
        <f t="shared" si="6"/>
        <v>643518.51851851877</v>
      </c>
      <c r="G60" s="16">
        <f t="shared" si="7"/>
        <v>12500000.000000007</v>
      </c>
      <c r="H60" s="16">
        <f t="shared" si="8"/>
        <v>87500000.000000075</v>
      </c>
      <c r="I60" s="16">
        <f t="shared" si="3"/>
        <v>144276.9417512299</v>
      </c>
      <c r="J60" s="16">
        <f t="shared" si="4"/>
        <v>392544.68126090913</v>
      </c>
      <c r="K60" s="17">
        <f t="shared" si="9"/>
        <v>536821.623012139</v>
      </c>
      <c r="L60" s="16">
        <f t="shared" si="10"/>
        <v>5933553.4391330341</v>
      </c>
      <c r="M60" s="16">
        <f t="shared" si="11"/>
        <v>94066446.560866997</v>
      </c>
      <c r="N60" s="16"/>
      <c r="O60" s="16">
        <f t="shared" si="5"/>
        <v>416666.66666666669</v>
      </c>
      <c r="P60" s="16"/>
      <c r="Q60" s="16"/>
      <c r="R60" s="16"/>
    </row>
    <row r="61" spans="2:18" x14ac:dyDescent="0.3">
      <c r="B61">
        <v>46</v>
      </c>
      <c r="C61" s="15">
        <f t="shared" si="0"/>
        <v>45731</v>
      </c>
      <c r="D61" s="16">
        <f t="shared" si="1"/>
        <v>277777.77777777775</v>
      </c>
      <c r="E61" s="16">
        <f t="shared" si="2"/>
        <v>364583.33333333366</v>
      </c>
      <c r="F61" s="17">
        <f t="shared" si="6"/>
        <v>642361.11111111147</v>
      </c>
      <c r="G61" s="16">
        <f t="shared" si="7"/>
        <v>12777777.777777785</v>
      </c>
      <c r="H61" s="16">
        <f t="shared" si="8"/>
        <v>87222222.222222298</v>
      </c>
      <c r="I61" s="16">
        <f t="shared" si="3"/>
        <v>144878.09567519333</v>
      </c>
      <c r="J61" s="16">
        <f t="shared" si="4"/>
        <v>391943.52733694576</v>
      </c>
      <c r="K61" s="17">
        <f t="shared" si="9"/>
        <v>536821.62301213911</v>
      </c>
      <c r="L61" s="16">
        <f t="shared" si="10"/>
        <v>6078431.5348082278</v>
      </c>
      <c r="M61" s="16">
        <f t="shared" si="11"/>
        <v>93921568.465191796</v>
      </c>
      <c r="N61" s="16"/>
      <c r="O61" s="16">
        <f t="shared" si="5"/>
        <v>416666.66666666669</v>
      </c>
      <c r="P61" s="16"/>
      <c r="Q61" s="16"/>
      <c r="R61" s="16"/>
    </row>
    <row r="62" spans="2:18" x14ac:dyDescent="0.3">
      <c r="B62">
        <v>47</v>
      </c>
      <c r="C62" s="15">
        <f t="shared" si="0"/>
        <v>45762</v>
      </c>
      <c r="D62" s="16">
        <f t="shared" si="1"/>
        <v>277777.77777777775</v>
      </c>
      <c r="E62" s="16">
        <f t="shared" si="2"/>
        <v>363425.92592592625</v>
      </c>
      <c r="F62" s="17">
        <f t="shared" si="6"/>
        <v>641203.70370370406</v>
      </c>
      <c r="G62" s="16">
        <f t="shared" si="7"/>
        <v>13055555.555555563</v>
      </c>
      <c r="H62" s="16">
        <f t="shared" si="8"/>
        <v>86944444.444444522</v>
      </c>
      <c r="I62" s="16">
        <f t="shared" si="3"/>
        <v>145481.75440717334</v>
      </c>
      <c r="J62" s="16">
        <f t="shared" si="4"/>
        <v>391339.86860496574</v>
      </c>
      <c r="K62" s="17">
        <f t="shared" si="9"/>
        <v>536821.62301213911</v>
      </c>
      <c r="L62" s="16">
        <f t="shared" si="10"/>
        <v>6223913.2892154008</v>
      </c>
      <c r="M62" s="16">
        <f t="shared" si="11"/>
        <v>93776086.710784629</v>
      </c>
      <c r="N62" s="16"/>
      <c r="O62" s="16">
        <f t="shared" si="5"/>
        <v>416666.66666666669</v>
      </c>
      <c r="P62" s="16"/>
      <c r="Q62" s="16"/>
      <c r="R62" s="16"/>
    </row>
    <row r="63" spans="2:18" x14ac:dyDescent="0.3">
      <c r="B63">
        <v>48</v>
      </c>
      <c r="C63" s="15">
        <f t="shared" si="0"/>
        <v>45792</v>
      </c>
      <c r="D63" s="16">
        <f t="shared" si="1"/>
        <v>277777.77777777775</v>
      </c>
      <c r="E63" s="16">
        <f t="shared" si="2"/>
        <v>362268.51851851883</v>
      </c>
      <c r="F63" s="17">
        <f t="shared" si="6"/>
        <v>640046.29629629664</v>
      </c>
      <c r="G63" s="16">
        <f t="shared" si="7"/>
        <v>13333333.333333341</v>
      </c>
      <c r="H63" s="16">
        <f t="shared" si="8"/>
        <v>86666666.666666746</v>
      </c>
      <c r="I63" s="16">
        <f t="shared" si="3"/>
        <v>146087.92838386988</v>
      </c>
      <c r="J63" s="16">
        <f t="shared" si="4"/>
        <v>390733.69462826924</v>
      </c>
      <c r="K63" s="17">
        <f t="shared" si="9"/>
        <v>536821.62301213911</v>
      </c>
      <c r="L63" s="16">
        <f t="shared" si="10"/>
        <v>6370001.2175992709</v>
      </c>
      <c r="M63" s="16">
        <f t="shared" si="11"/>
        <v>93629998.782400757</v>
      </c>
      <c r="N63" s="16"/>
      <c r="O63" s="16">
        <f t="shared" si="5"/>
        <v>416666.66666666669</v>
      </c>
      <c r="P63" s="16"/>
      <c r="Q63" s="16"/>
      <c r="R63" s="16"/>
    </row>
    <row r="64" spans="2:18" x14ac:dyDescent="0.3">
      <c r="B64">
        <v>49</v>
      </c>
      <c r="C64" s="15">
        <f t="shared" si="0"/>
        <v>45823</v>
      </c>
      <c r="D64" s="16">
        <f t="shared" si="1"/>
        <v>277777.77777777775</v>
      </c>
      <c r="E64" s="16">
        <f t="shared" si="2"/>
        <v>361111.11111111142</v>
      </c>
      <c r="F64" s="17">
        <f t="shared" si="6"/>
        <v>638888.88888888923</v>
      </c>
      <c r="G64" s="16">
        <f t="shared" si="7"/>
        <v>13611111.111111119</v>
      </c>
      <c r="H64" s="16">
        <f t="shared" si="8"/>
        <v>86388888.88888897</v>
      </c>
      <c r="I64" s="16">
        <f t="shared" si="3"/>
        <v>146696.62808546933</v>
      </c>
      <c r="J64" s="16">
        <f t="shared" si="4"/>
        <v>390124.99492666969</v>
      </c>
      <c r="K64" s="17">
        <f t="shared" si="9"/>
        <v>536821.623012139</v>
      </c>
      <c r="L64" s="16">
        <f t="shared" si="10"/>
        <v>6516697.8456847398</v>
      </c>
      <c r="M64" s="16">
        <f t="shared" si="11"/>
        <v>93483302.154315293</v>
      </c>
      <c r="N64" s="16"/>
      <c r="O64" s="16">
        <f t="shared" si="5"/>
        <v>416666.66666666669</v>
      </c>
      <c r="P64" s="16"/>
      <c r="Q64" s="16"/>
      <c r="R64" s="16"/>
    </row>
    <row r="65" spans="2:18" x14ac:dyDescent="0.3">
      <c r="B65">
        <v>50</v>
      </c>
      <c r="C65" s="15">
        <f t="shared" si="0"/>
        <v>45853</v>
      </c>
      <c r="D65" s="16">
        <f t="shared" si="1"/>
        <v>277777.77777777775</v>
      </c>
      <c r="E65" s="16">
        <f t="shared" si="2"/>
        <v>359953.70370370406</v>
      </c>
      <c r="F65" s="17">
        <f t="shared" si="6"/>
        <v>637731.48148148181</v>
      </c>
      <c r="G65" s="16">
        <f t="shared" si="7"/>
        <v>13888888.888888897</v>
      </c>
      <c r="H65" s="16">
        <f t="shared" si="8"/>
        <v>86111111.111111194</v>
      </c>
      <c r="I65" s="16">
        <f t="shared" si="3"/>
        <v>147307.86403582542</v>
      </c>
      <c r="J65" s="16">
        <f t="shared" si="4"/>
        <v>389513.75897631363</v>
      </c>
      <c r="K65" s="17">
        <f t="shared" si="9"/>
        <v>536821.623012139</v>
      </c>
      <c r="L65" s="16">
        <f t="shared" si="10"/>
        <v>6664005.709720565</v>
      </c>
      <c r="M65" s="16">
        <f t="shared" si="11"/>
        <v>93335994.290279463</v>
      </c>
      <c r="N65" s="16"/>
      <c r="O65" s="16">
        <f t="shared" si="5"/>
        <v>416666.66666666669</v>
      </c>
      <c r="P65" s="16"/>
      <c r="Q65" s="16"/>
      <c r="R65" s="16"/>
    </row>
    <row r="66" spans="2:18" x14ac:dyDescent="0.3">
      <c r="B66">
        <v>51</v>
      </c>
      <c r="C66" s="15">
        <f t="shared" si="0"/>
        <v>45884</v>
      </c>
      <c r="D66" s="16">
        <f t="shared" si="1"/>
        <v>277777.77777777775</v>
      </c>
      <c r="E66" s="16">
        <f t="shared" si="2"/>
        <v>358796.29629629664</v>
      </c>
      <c r="F66" s="17">
        <f t="shared" si="6"/>
        <v>636574.07407407439</v>
      </c>
      <c r="G66" s="16">
        <f t="shared" si="7"/>
        <v>14166666.666666675</v>
      </c>
      <c r="H66" s="16">
        <f t="shared" si="8"/>
        <v>85833333.333333418</v>
      </c>
      <c r="I66" s="16">
        <f t="shared" si="3"/>
        <v>147921.64680264139</v>
      </c>
      <c r="J66" s="16">
        <f t="shared" si="4"/>
        <v>388899.97620949772</v>
      </c>
      <c r="K66" s="17">
        <f t="shared" si="9"/>
        <v>536821.62301213911</v>
      </c>
      <c r="L66" s="16">
        <f t="shared" si="10"/>
        <v>6811927.3565232065</v>
      </c>
      <c r="M66" s="16">
        <f t="shared" si="11"/>
        <v>93188072.643476829</v>
      </c>
      <c r="N66" s="16"/>
      <c r="O66" s="16">
        <f t="shared" si="5"/>
        <v>416666.66666666669</v>
      </c>
      <c r="P66" s="16"/>
      <c r="Q66" s="16"/>
      <c r="R66" s="16"/>
    </row>
    <row r="67" spans="2:18" x14ac:dyDescent="0.3">
      <c r="B67">
        <v>52</v>
      </c>
      <c r="C67" s="15">
        <f t="shared" si="0"/>
        <v>45915</v>
      </c>
      <c r="D67" s="16">
        <f t="shared" si="1"/>
        <v>277777.77777777775</v>
      </c>
      <c r="E67" s="16">
        <f t="shared" si="2"/>
        <v>357638.88888888923</v>
      </c>
      <c r="F67" s="17">
        <f t="shared" si="6"/>
        <v>635416.66666666698</v>
      </c>
      <c r="G67" s="16">
        <f t="shared" si="7"/>
        <v>14444444.444444453</v>
      </c>
      <c r="H67" s="16">
        <f t="shared" si="8"/>
        <v>85555555.555555642</v>
      </c>
      <c r="I67" s="16">
        <f t="shared" si="3"/>
        <v>148537.98699765239</v>
      </c>
      <c r="J67" s="16">
        <f t="shared" si="4"/>
        <v>388283.63601448672</v>
      </c>
      <c r="K67" s="17">
        <f t="shared" si="9"/>
        <v>536821.62301213911</v>
      </c>
      <c r="L67" s="16">
        <f t="shared" si="10"/>
        <v>6960465.3435208593</v>
      </c>
      <c r="M67" s="16">
        <f t="shared" si="11"/>
        <v>93039534.65647918</v>
      </c>
      <c r="N67" s="16"/>
      <c r="O67" s="16">
        <f t="shared" si="5"/>
        <v>416666.66666666669</v>
      </c>
      <c r="P67" s="16"/>
      <c r="Q67" s="16"/>
      <c r="R67" s="16"/>
    </row>
    <row r="68" spans="2:18" x14ac:dyDescent="0.3">
      <c r="B68">
        <v>53</v>
      </c>
      <c r="C68" s="15">
        <f t="shared" si="0"/>
        <v>45945</v>
      </c>
      <c r="D68" s="16">
        <f t="shared" si="1"/>
        <v>277777.77777777775</v>
      </c>
      <c r="E68" s="16">
        <f t="shared" si="2"/>
        <v>356481.48148148181</v>
      </c>
      <c r="F68" s="17">
        <f t="shared" si="6"/>
        <v>634259.25925925956</v>
      </c>
      <c r="G68" s="16">
        <f t="shared" si="7"/>
        <v>14722222.222222231</v>
      </c>
      <c r="H68" s="16">
        <f t="shared" si="8"/>
        <v>85277777.777777866</v>
      </c>
      <c r="I68" s="16">
        <f t="shared" si="3"/>
        <v>149156.89527680929</v>
      </c>
      <c r="J68" s="16">
        <f t="shared" si="4"/>
        <v>387664.72773532977</v>
      </c>
      <c r="K68" s="17">
        <f t="shared" si="9"/>
        <v>536821.623012139</v>
      </c>
      <c r="L68" s="16">
        <f t="shared" si="10"/>
        <v>7109622.2387976684</v>
      </c>
      <c r="M68" s="16">
        <f t="shared" si="11"/>
        <v>92890377.761202365</v>
      </c>
      <c r="N68" s="16"/>
      <c r="O68" s="16">
        <f t="shared" si="5"/>
        <v>416666.66666666669</v>
      </c>
      <c r="P68" s="16"/>
      <c r="Q68" s="16"/>
      <c r="R68" s="16"/>
    </row>
    <row r="69" spans="2:18" x14ac:dyDescent="0.3">
      <c r="B69">
        <v>54</v>
      </c>
      <c r="C69" s="15">
        <f t="shared" si="0"/>
        <v>45976</v>
      </c>
      <c r="D69" s="16">
        <f t="shared" si="1"/>
        <v>277777.77777777775</v>
      </c>
      <c r="E69" s="16">
        <f t="shared" si="2"/>
        <v>355324.07407407445</v>
      </c>
      <c r="F69" s="17">
        <f t="shared" si="6"/>
        <v>633101.85185185215</v>
      </c>
      <c r="G69" s="16">
        <f t="shared" si="7"/>
        <v>15000000.000000009</v>
      </c>
      <c r="H69" s="16">
        <f t="shared" si="8"/>
        <v>85000000.000000089</v>
      </c>
      <c r="I69" s="16">
        <f t="shared" si="3"/>
        <v>149778.38234046265</v>
      </c>
      <c r="J69" s="16">
        <f t="shared" si="4"/>
        <v>387043.24067167641</v>
      </c>
      <c r="K69" s="17">
        <f t="shared" si="9"/>
        <v>536821.623012139</v>
      </c>
      <c r="L69" s="16">
        <f t="shared" si="10"/>
        <v>7259400.6211381312</v>
      </c>
      <c r="M69" s="16">
        <f t="shared" si="11"/>
        <v>92740599.378861904</v>
      </c>
      <c r="N69" s="16"/>
      <c r="O69" s="16">
        <f t="shared" si="5"/>
        <v>416666.66666666669</v>
      </c>
      <c r="P69" s="16"/>
      <c r="Q69" s="16"/>
      <c r="R69" s="16"/>
    </row>
    <row r="70" spans="2:18" x14ac:dyDescent="0.3">
      <c r="B70">
        <v>55</v>
      </c>
      <c r="C70" s="15">
        <f t="shared" si="0"/>
        <v>46006</v>
      </c>
      <c r="D70" s="16">
        <f t="shared" si="1"/>
        <v>277777.77777777775</v>
      </c>
      <c r="E70" s="16">
        <f t="shared" si="2"/>
        <v>354166.66666666704</v>
      </c>
      <c r="F70" s="17">
        <f t="shared" si="6"/>
        <v>631944.44444444473</v>
      </c>
      <c r="G70" s="16">
        <f t="shared" si="7"/>
        <v>15277777.777777787</v>
      </c>
      <c r="H70" s="16">
        <f t="shared" si="8"/>
        <v>84722222.222222313</v>
      </c>
      <c r="I70" s="16">
        <f t="shared" si="3"/>
        <v>150402.45893354792</v>
      </c>
      <c r="J70" s="16">
        <f t="shared" si="4"/>
        <v>386419.16407859116</v>
      </c>
      <c r="K70" s="17">
        <f t="shared" si="9"/>
        <v>536821.62301213911</v>
      </c>
      <c r="L70" s="16">
        <f t="shared" si="10"/>
        <v>7409803.0800716793</v>
      </c>
      <c r="M70" s="16">
        <f t="shared" si="11"/>
        <v>92590196.919928357</v>
      </c>
      <c r="N70" s="16"/>
      <c r="O70" s="16">
        <f t="shared" si="5"/>
        <v>416666.66666666669</v>
      </c>
      <c r="P70" s="16"/>
      <c r="Q70" s="16"/>
      <c r="R70" s="16"/>
    </row>
    <row r="71" spans="2:18" x14ac:dyDescent="0.3">
      <c r="B71">
        <v>56</v>
      </c>
      <c r="C71" s="15">
        <f t="shared" si="0"/>
        <v>46037</v>
      </c>
      <c r="D71" s="16">
        <f t="shared" si="1"/>
        <v>277777.77777777775</v>
      </c>
      <c r="E71" s="16">
        <f t="shared" si="2"/>
        <v>353009.25925925962</v>
      </c>
      <c r="F71" s="17">
        <f t="shared" si="6"/>
        <v>630787.03703703731</v>
      </c>
      <c r="G71" s="16">
        <f t="shared" si="7"/>
        <v>15555555.555555565</v>
      </c>
      <c r="H71" s="16">
        <f t="shared" si="8"/>
        <v>84444444.444444537</v>
      </c>
      <c r="I71" s="16">
        <f t="shared" si="3"/>
        <v>151029.13584577106</v>
      </c>
      <c r="J71" s="16">
        <f t="shared" si="4"/>
        <v>385792.48716636811</v>
      </c>
      <c r="K71" s="17">
        <f t="shared" si="9"/>
        <v>536821.62301213923</v>
      </c>
      <c r="L71" s="16">
        <f t="shared" si="10"/>
        <v>7560832.2159174504</v>
      </c>
      <c r="M71" s="16">
        <f t="shared" si="11"/>
        <v>92439167.784082592</v>
      </c>
      <c r="N71" s="16"/>
      <c r="O71" s="16">
        <f t="shared" si="5"/>
        <v>416666.66666666669</v>
      </c>
      <c r="P71" s="16"/>
      <c r="Q71" s="16"/>
      <c r="R71" s="16"/>
    </row>
    <row r="72" spans="2:18" x14ac:dyDescent="0.3">
      <c r="B72">
        <v>57</v>
      </c>
      <c r="C72" s="15">
        <f t="shared" si="0"/>
        <v>46068</v>
      </c>
      <c r="D72" s="16">
        <f t="shared" si="1"/>
        <v>277777.77777777775</v>
      </c>
      <c r="E72" s="16">
        <f t="shared" si="2"/>
        <v>351851.85185185226</v>
      </c>
      <c r="F72" s="17">
        <f t="shared" si="6"/>
        <v>629629.62962963001</v>
      </c>
      <c r="G72" s="16">
        <f t="shared" si="7"/>
        <v>15833333.333333343</v>
      </c>
      <c r="H72" s="16">
        <f t="shared" si="8"/>
        <v>84166666.666666761</v>
      </c>
      <c r="I72" s="16">
        <f t="shared" si="3"/>
        <v>151658.42391179508</v>
      </c>
      <c r="J72" s="16">
        <f t="shared" si="4"/>
        <v>385163.19910034398</v>
      </c>
      <c r="K72" s="17">
        <f t="shared" si="9"/>
        <v>536821.623012139</v>
      </c>
      <c r="L72" s="16">
        <f t="shared" si="10"/>
        <v>7712490.6398292454</v>
      </c>
      <c r="M72" s="16">
        <f t="shared" si="11"/>
        <v>92287509.360170797</v>
      </c>
      <c r="N72" s="16"/>
      <c r="O72" s="16">
        <f t="shared" si="5"/>
        <v>416666.66666666669</v>
      </c>
      <c r="P72" s="16"/>
      <c r="Q72" s="16"/>
      <c r="R72" s="16"/>
    </row>
    <row r="73" spans="2:18" x14ac:dyDescent="0.3">
      <c r="B73">
        <v>58</v>
      </c>
      <c r="C73" s="15">
        <f t="shared" si="0"/>
        <v>46096</v>
      </c>
      <c r="D73" s="16">
        <f t="shared" si="1"/>
        <v>277777.77777777775</v>
      </c>
      <c r="E73" s="16">
        <f t="shared" si="2"/>
        <v>350694.44444444485</v>
      </c>
      <c r="F73" s="17">
        <f t="shared" si="6"/>
        <v>628472.2222222226</v>
      </c>
      <c r="G73" s="16">
        <f t="shared" si="7"/>
        <v>16111111.111111121</v>
      </c>
      <c r="H73" s="16">
        <f t="shared" si="8"/>
        <v>83888888.888888985</v>
      </c>
      <c r="I73" s="16">
        <f t="shared" si="3"/>
        <v>152290.33401142759</v>
      </c>
      <c r="J73" s="16">
        <f t="shared" si="4"/>
        <v>384531.28900071152</v>
      </c>
      <c r="K73" s="17">
        <f t="shared" si="9"/>
        <v>536821.62301213911</v>
      </c>
      <c r="L73" s="16">
        <f t="shared" si="10"/>
        <v>7864780.9738406725</v>
      </c>
      <c r="M73" s="16">
        <f t="shared" si="11"/>
        <v>92135219.026159376</v>
      </c>
      <c r="N73" s="16"/>
      <c r="O73" s="16">
        <f t="shared" si="5"/>
        <v>416666.66666666669</v>
      </c>
      <c r="P73" s="16"/>
      <c r="Q73" s="16"/>
      <c r="R73" s="16"/>
    </row>
    <row r="74" spans="2:18" x14ac:dyDescent="0.3">
      <c r="B74">
        <v>59</v>
      </c>
      <c r="C74" s="15">
        <f t="shared" si="0"/>
        <v>46127</v>
      </c>
      <c r="D74" s="16">
        <f t="shared" si="1"/>
        <v>277777.77777777775</v>
      </c>
      <c r="E74" s="16">
        <f t="shared" si="2"/>
        <v>349537.03703703743</v>
      </c>
      <c r="F74" s="17">
        <f t="shared" si="6"/>
        <v>627314.81481481518</v>
      </c>
      <c r="G74" s="16">
        <f t="shared" si="7"/>
        <v>16388888.888888899</v>
      </c>
      <c r="H74" s="16">
        <f t="shared" si="8"/>
        <v>83611111.111111209</v>
      </c>
      <c r="I74" s="16">
        <f t="shared" si="3"/>
        <v>152924.87706980848</v>
      </c>
      <c r="J74" s="16">
        <f t="shared" si="4"/>
        <v>383896.74594233057</v>
      </c>
      <c r="K74" s="17">
        <f t="shared" si="9"/>
        <v>536821.623012139</v>
      </c>
      <c r="L74" s="16">
        <f t="shared" si="10"/>
        <v>8017705.8509104811</v>
      </c>
      <c r="M74" s="16">
        <f t="shared" si="11"/>
        <v>91982294.149089575</v>
      </c>
      <c r="N74" s="16"/>
      <c r="O74" s="16">
        <f t="shared" si="5"/>
        <v>416666.66666666669</v>
      </c>
      <c r="P74" s="16"/>
      <c r="Q74" s="16"/>
      <c r="R74" s="16"/>
    </row>
    <row r="75" spans="2:18" x14ac:dyDescent="0.3">
      <c r="B75">
        <v>60</v>
      </c>
      <c r="C75" s="15">
        <f t="shared" si="0"/>
        <v>46157</v>
      </c>
      <c r="D75" s="16">
        <f t="shared" si="1"/>
        <v>277777.77777777775</v>
      </c>
      <c r="E75" s="16">
        <f t="shared" si="2"/>
        <v>348379.62962963001</v>
      </c>
      <c r="F75" s="17">
        <f t="shared" si="6"/>
        <v>626157.40740740777</v>
      </c>
      <c r="G75" s="16">
        <f t="shared" si="7"/>
        <v>16666666.666666677</v>
      </c>
      <c r="H75" s="16">
        <f t="shared" si="8"/>
        <v>83333333.333333433</v>
      </c>
      <c r="I75" s="16">
        <f t="shared" si="3"/>
        <v>153562.06405759937</v>
      </c>
      <c r="J75" s="16">
        <f t="shared" si="4"/>
        <v>383259.55895453971</v>
      </c>
      <c r="K75" s="17">
        <f t="shared" si="9"/>
        <v>536821.62301213911</v>
      </c>
      <c r="L75" s="16">
        <f t="shared" si="10"/>
        <v>8171267.9149680808</v>
      </c>
      <c r="M75" s="16">
        <f t="shared" si="11"/>
        <v>91828732.085031971</v>
      </c>
      <c r="N75" s="16"/>
      <c r="O75" s="16">
        <f t="shared" si="5"/>
        <v>416666.66666666669</v>
      </c>
      <c r="P75" s="16"/>
      <c r="Q75" s="16"/>
      <c r="R75" s="16"/>
    </row>
    <row r="76" spans="2:18" x14ac:dyDescent="0.3">
      <c r="B76">
        <v>61</v>
      </c>
      <c r="C76" s="15">
        <f t="shared" si="0"/>
        <v>46188</v>
      </c>
      <c r="D76" s="16">
        <f t="shared" si="1"/>
        <v>277777.77777777775</v>
      </c>
      <c r="E76" s="16">
        <f t="shared" si="2"/>
        <v>347222.22222222266</v>
      </c>
      <c r="F76" s="17">
        <f t="shared" si="6"/>
        <v>625000.00000000047</v>
      </c>
      <c r="G76" s="16">
        <f t="shared" si="7"/>
        <v>16944444.444444455</v>
      </c>
      <c r="H76" s="16">
        <f t="shared" si="8"/>
        <v>83055555.555555657</v>
      </c>
      <c r="I76" s="16">
        <f t="shared" si="3"/>
        <v>154201.90599117271</v>
      </c>
      <c r="J76" s="16">
        <f t="shared" si="4"/>
        <v>382619.71702096635</v>
      </c>
      <c r="K76" s="17">
        <f t="shared" si="9"/>
        <v>536821.623012139</v>
      </c>
      <c r="L76" s="16">
        <f t="shared" si="10"/>
        <v>8325469.8209592532</v>
      </c>
      <c r="M76" s="16">
        <f t="shared" si="11"/>
        <v>91674530.179040805</v>
      </c>
      <c r="N76" s="16"/>
      <c r="O76" s="16">
        <f t="shared" si="5"/>
        <v>416666.66666666669</v>
      </c>
      <c r="P76" s="16"/>
      <c r="Q76" s="16"/>
      <c r="R76" s="16"/>
    </row>
    <row r="77" spans="2:18" x14ac:dyDescent="0.3">
      <c r="B77">
        <v>62</v>
      </c>
      <c r="C77" s="15">
        <f t="shared" si="0"/>
        <v>46218</v>
      </c>
      <c r="D77" s="16">
        <f t="shared" si="1"/>
        <v>277777.77777777775</v>
      </c>
      <c r="E77" s="16">
        <f t="shared" si="2"/>
        <v>346064.81481481524</v>
      </c>
      <c r="F77" s="17">
        <f t="shared" si="6"/>
        <v>623842.59259259305</v>
      </c>
      <c r="G77" s="16">
        <f t="shared" si="7"/>
        <v>17222222.222222231</v>
      </c>
      <c r="H77" s="16">
        <f t="shared" si="8"/>
        <v>82777777.77777788</v>
      </c>
      <c r="I77" s="16">
        <f t="shared" si="3"/>
        <v>154844.41393280259</v>
      </c>
      <c r="J77" s="16">
        <f t="shared" si="4"/>
        <v>381977.20907933649</v>
      </c>
      <c r="K77" s="17">
        <f t="shared" si="9"/>
        <v>536821.62301213911</v>
      </c>
      <c r="L77" s="16">
        <f t="shared" si="10"/>
        <v>8480314.2348920554</v>
      </c>
      <c r="M77" s="16">
        <f t="shared" si="11"/>
        <v>91519685.765108004</v>
      </c>
      <c r="N77" s="16"/>
      <c r="O77" s="16">
        <f t="shared" si="5"/>
        <v>416666.66666666669</v>
      </c>
      <c r="P77" s="16"/>
      <c r="Q77" s="16"/>
      <c r="R77" s="16"/>
    </row>
    <row r="78" spans="2:18" x14ac:dyDescent="0.3">
      <c r="B78">
        <v>63</v>
      </c>
      <c r="C78" s="15">
        <f t="shared" si="0"/>
        <v>46249</v>
      </c>
      <c r="D78" s="16">
        <f t="shared" si="1"/>
        <v>277777.77777777775</v>
      </c>
      <c r="E78" s="16">
        <f t="shared" si="2"/>
        <v>344907.40740740782</v>
      </c>
      <c r="F78" s="17">
        <f t="shared" si="6"/>
        <v>622685.18518518563</v>
      </c>
      <c r="G78" s="16">
        <f t="shared" si="7"/>
        <v>17500000.000000007</v>
      </c>
      <c r="H78" s="16">
        <f t="shared" si="8"/>
        <v>82500000.000000104</v>
      </c>
      <c r="I78" s="16">
        <f t="shared" si="3"/>
        <v>155489.59899085591</v>
      </c>
      <c r="J78" s="16">
        <f t="shared" si="4"/>
        <v>381332.02402128308</v>
      </c>
      <c r="K78" s="17">
        <f t="shared" si="9"/>
        <v>536821.623012139</v>
      </c>
      <c r="L78" s="16">
        <f t="shared" si="10"/>
        <v>8635803.8338829111</v>
      </c>
      <c r="M78" s="16">
        <f t="shared" si="11"/>
        <v>91364196.166117147</v>
      </c>
      <c r="N78" s="16"/>
      <c r="O78" s="16">
        <f t="shared" si="5"/>
        <v>416666.66666666669</v>
      </c>
      <c r="P78" s="16"/>
      <c r="Q78" s="16"/>
      <c r="R78" s="16"/>
    </row>
    <row r="79" spans="2:18" x14ac:dyDescent="0.3">
      <c r="B79">
        <v>64</v>
      </c>
      <c r="C79" s="15">
        <f t="shared" ref="C79:C142" si="12">EDATE($C$7,B79)</f>
        <v>46280</v>
      </c>
      <c r="D79" s="16">
        <f t="shared" si="1"/>
        <v>277777.77777777775</v>
      </c>
      <c r="E79" s="16">
        <f t="shared" si="2"/>
        <v>343750.00000000041</v>
      </c>
      <c r="F79" s="17">
        <f t="shared" si="6"/>
        <v>621527.77777777822</v>
      </c>
      <c r="G79" s="16">
        <f t="shared" si="7"/>
        <v>17777777.777777784</v>
      </c>
      <c r="H79" s="16">
        <f t="shared" si="8"/>
        <v>82222222.222222328</v>
      </c>
      <c r="I79" s="16">
        <f t="shared" si="3"/>
        <v>156137.47231998449</v>
      </c>
      <c r="J79" s="16">
        <f t="shared" si="4"/>
        <v>380684.1506921546</v>
      </c>
      <c r="K79" s="17">
        <f t="shared" si="9"/>
        <v>536821.62301213911</v>
      </c>
      <c r="L79" s="16">
        <f t="shared" si="10"/>
        <v>8791941.3062028959</v>
      </c>
      <c r="M79" s="16">
        <f t="shared" si="11"/>
        <v>91208058.693797156</v>
      </c>
      <c r="N79" s="16"/>
      <c r="O79" s="16">
        <f t="shared" si="5"/>
        <v>416666.66666666669</v>
      </c>
      <c r="P79" s="16"/>
      <c r="Q79" s="16"/>
      <c r="R79" s="16"/>
    </row>
    <row r="80" spans="2:18" x14ac:dyDescent="0.3">
      <c r="B80">
        <v>65</v>
      </c>
      <c r="C80" s="15">
        <f t="shared" si="12"/>
        <v>46310</v>
      </c>
      <c r="D80" s="16">
        <f t="shared" ref="D80:D143" si="13">$H$15/$C$6</f>
        <v>277777.77777777775</v>
      </c>
      <c r="E80" s="16">
        <f t="shared" ref="E80:E143" si="14">H79*$C$4</f>
        <v>342592.59259259305</v>
      </c>
      <c r="F80" s="17">
        <f t="shared" si="6"/>
        <v>620370.3703703708</v>
      </c>
      <c r="G80" s="16">
        <f t="shared" si="7"/>
        <v>18055555.55555556</v>
      </c>
      <c r="H80" s="16">
        <f t="shared" si="8"/>
        <v>81944444.444444552</v>
      </c>
      <c r="I80" s="16">
        <f t="shared" ref="I80:I143" si="15">-PPMT($C$4,$B80,$C$6,$C$2)</f>
        <v>156788.04512131776</v>
      </c>
      <c r="J80" s="16">
        <f t="shared" ref="J80:J143" si="16">-IPMT($C$4,$B80,$C$6,$C$2)</f>
        <v>380033.57789082138</v>
      </c>
      <c r="K80" s="17">
        <f t="shared" si="9"/>
        <v>536821.62301213911</v>
      </c>
      <c r="L80" s="16">
        <f t="shared" si="10"/>
        <v>8948729.3513242137</v>
      </c>
      <c r="M80" s="16">
        <f t="shared" si="11"/>
        <v>91051270.648675844</v>
      </c>
      <c r="N80" s="16"/>
      <c r="O80" s="16">
        <f t="shared" ref="O80:O143" si="17">$C$2*$C$4</f>
        <v>416666.66666666669</v>
      </c>
      <c r="P80" s="16"/>
      <c r="Q80" s="16"/>
      <c r="R80" s="16"/>
    </row>
    <row r="81" spans="2:18" x14ac:dyDescent="0.3">
      <c r="B81">
        <v>66</v>
      </c>
      <c r="C81" s="15">
        <f t="shared" si="12"/>
        <v>46341</v>
      </c>
      <c r="D81" s="16">
        <f t="shared" si="13"/>
        <v>277777.77777777775</v>
      </c>
      <c r="E81" s="16">
        <f t="shared" si="14"/>
        <v>341435.18518518563</v>
      </c>
      <c r="F81" s="17">
        <f t="shared" ref="F81:F144" si="18">D81+E81</f>
        <v>619212.96296296339</v>
      </c>
      <c r="G81" s="16">
        <f t="shared" ref="G81:G144" si="19">D81+G80</f>
        <v>18333333.333333336</v>
      </c>
      <c r="H81" s="16">
        <f t="shared" ref="H81:H144" si="20">H80-D81</f>
        <v>81666666.666666776</v>
      </c>
      <c r="I81" s="16">
        <f t="shared" si="15"/>
        <v>157441.32864265659</v>
      </c>
      <c r="J81" s="16">
        <f t="shared" si="16"/>
        <v>379380.29436948249</v>
      </c>
      <c r="K81" s="17">
        <f t="shared" si="9"/>
        <v>536821.62301213911</v>
      </c>
      <c r="L81" s="16">
        <f t="shared" si="10"/>
        <v>9106170.6799668707</v>
      </c>
      <c r="M81" s="16">
        <f t="shared" si="11"/>
        <v>90893829.320033193</v>
      </c>
      <c r="N81" s="16"/>
      <c r="O81" s="16">
        <f t="shared" si="17"/>
        <v>416666.66666666669</v>
      </c>
      <c r="P81" s="16"/>
      <c r="Q81" s="16"/>
      <c r="R81" s="16"/>
    </row>
    <row r="82" spans="2:18" x14ac:dyDescent="0.3">
      <c r="B82">
        <v>67</v>
      </c>
      <c r="C82" s="15">
        <f t="shared" si="12"/>
        <v>46371</v>
      </c>
      <c r="D82" s="16">
        <f t="shared" si="13"/>
        <v>277777.77777777775</v>
      </c>
      <c r="E82" s="16">
        <f t="shared" si="14"/>
        <v>340277.77777777822</v>
      </c>
      <c r="F82" s="17">
        <f t="shared" si="18"/>
        <v>618055.55555555597</v>
      </c>
      <c r="G82" s="16">
        <f t="shared" si="19"/>
        <v>18611111.111111112</v>
      </c>
      <c r="H82" s="16">
        <f t="shared" si="20"/>
        <v>81388888.888889</v>
      </c>
      <c r="I82" s="16">
        <f t="shared" si="15"/>
        <v>158097.33417866769</v>
      </c>
      <c r="J82" s="16">
        <f t="shared" si="16"/>
        <v>378724.28883347136</v>
      </c>
      <c r="K82" s="17">
        <f t="shared" ref="K82:K145" si="21">I82+J82</f>
        <v>536821.623012139</v>
      </c>
      <c r="L82" s="16">
        <f t="shared" ref="L82:L145" si="22">I82+L81</f>
        <v>9264268.0141455382</v>
      </c>
      <c r="M82" s="16">
        <f t="shared" ref="M82:M145" si="23">M81-I82</f>
        <v>90735731.985854521</v>
      </c>
      <c r="N82" s="16"/>
      <c r="O82" s="16">
        <f t="shared" si="17"/>
        <v>416666.66666666669</v>
      </c>
      <c r="P82" s="16"/>
      <c r="Q82" s="16"/>
      <c r="R82" s="16"/>
    </row>
    <row r="83" spans="2:18" x14ac:dyDescent="0.3">
      <c r="B83">
        <v>68</v>
      </c>
      <c r="C83" s="15">
        <f t="shared" si="12"/>
        <v>46402</v>
      </c>
      <c r="D83" s="16">
        <f t="shared" si="13"/>
        <v>277777.77777777775</v>
      </c>
      <c r="E83" s="16">
        <f t="shared" si="14"/>
        <v>339120.3703703708</v>
      </c>
      <c r="F83" s="17">
        <f t="shared" si="18"/>
        <v>616898.14814814855</v>
      </c>
      <c r="G83" s="16">
        <f t="shared" si="19"/>
        <v>18888888.888888888</v>
      </c>
      <c r="H83" s="16">
        <f t="shared" si="20"/>
        <v>81111111.111111224</v>
      </c>
      <c r="I83" s="16">
        <f t="shared" si="15"/>
        <v>158756.07307107878</v>
      </c>
      <c r="J83" s="16">
        <f t="shared" si="16"/>
        <v>378065.54994106031</v>
      </c>
      <c r="K83" s="17">
        <f t="shared" si="21"/>
        <v>536821.62301213911</v>
      </c>
      <c r="L83" s="16">
        <f t="shared" si="22"/>
        <v>9423024.0872166175</v>
      </c>
      <c r="M83" s="16">
        <f t="shared" si="23"/>
        <v>90576975.912783444</v>
      </c>
      <c r="N83" s="16"/>
      <c r="O83" s="16">
        <f t="shared" si="17"/>
        <v>416666.66666666669</v>
      </c>
      <c r="P83" s="16"/>
      <c r="Q83" s="16"/>
      <c r="R83" s="16"/>
    </row>
    <row r="84" spans="2:18" x14ac:dyDescent="0.3">
      <c r="B84">
        <v>69</v>
      </c>
      <c r="C84" s="15">
        <f t="shared" si="12"/>
        <v>46433</v>
      </c>
      <c r="D84" s="16">
        <f t="shared" si="13"/>
        <v>277777.77777777775</v>
      </c>
      <c r="E84" s="16">
        <f t="shared" si="14"/>
        <v>337962.96296296344</v>
      </c>
      <c r="F84" s="17">
        <f t="shared" si="18"/>
        <v>615740.74074074114</v>
      </c>
      <c r="G84" s="16">
        <f t="shared" si="19"/>
        <v>19166666.666666664</v>
      </c>
      <c r="H84" s="16">
        <f t="shared" si="20"/>
        <v>80833333.333333448</v>
      </c>
      <c r="I84" s="16">
        <f t="shared" si="15"/>
        <v>159417.556708875</v>
      </c>
      <c r="J84" s="16">
        <f t="shared" si="16"/>
        <v>377404.06630326412</v>
      </c>
      <c r="K84" s="17">
        <f t="shared" si="21"/>
        <v>536821.62301213911</v>
      </c>
      <c r="L84" s="16">
        <f t="shared" si="22"/>
        <v>9582441.6439254917</v>
      </c>
      <c r="M84" s="16">
        <f t="shared" si="23"/>
        <v>90417558.356074572</v>
      </c>
      <c r="N84" s="16"/>
      <c r="O84" s="16">
        <f t="shared" si="17"/>
        <v>416666.66666666669</v>
      </c>
      <c r="P84" s="16"/>
      <c r="Q84" s="16"/>
      <c r="R84" s="16"/>
    </row>
    <row r="85" spans="2:18" x14ac:dyDescent="0.3">
      <c r="B85">
        <v>70</v>
      </c>
      <c r="C85" s="15">
        <f t="shared" si="12"/>
        <v>46461</v>
      </c>
      <c r="D85" s="16">
        <f t="shared" si="13"/>
        <v>277777.77777777775</v>
      </c>
      <c r="E85" s="16">
        <f t="shared" si="14"/>
        <v>336805.55555555603</v>
      </c>
      <c r="F85" s="17">
        <f t="shared" si="18"/>
        <v>614583.33333333372</v>
      </c>
      <c r="G85" s="16">
        <f t="shared" si="19"/>
        <v>19444444.44444444</v>
      </c>
      <c r="H85" s="16">
        <f t="shared" si="20"/>
        <v>80555555.555555671</v>
      </c>
      <c r="I85" s="16">
        <f t="shared" si="15"/>
        <v>160081.79652849527</v>
      </c>
      <c r="J85" s="16">
        <f t="shared" si="16"/>
        <v>376739.82648364379</v>
      </c>
      <c r="K85" s="17">
        <f t="shared" si="21"/>
        <v>536821.623012139</v>
      </c>
      <c r="L85" s="16">
        <f t="shared" si="22"/>
        <v>9742523.4404539876</v>
      </c>
      <c r="M85" s="16">
        <f t="shared" si="23"/>
        <v>90257476.559546083</v>
      </c>
      <c r="N85" s="16"/>
      <c r="O85" s="16">
        <f t="shared" si="17"/>
        <v>416666.66666666669</v>
      </c>
      <c r="P85" s="16"/>
      <c r="Q85" s="16"/>
      <c r="R85" s="16"/>
    </row>
    <row r="86" spans="2:18" x14ac:dyDescent="0.3">
      <c r="B86">
        <v>71</v>
      </c>
      <c r="C86" s="15">
        <f t="shared" si="12"/>
        <v>46492</v>
      </c>
      <c r="D86" s="16">
        <f t="shared" si="13"/>
        <v>277777.77777777775</v>
      </c>
      <c r="E86" s="16">
        <f t="shared" si="14"/>
        <v>335648.14814814861</v>
      </c>
      <c r="F86" s="17">
        <f t="shared" si="18"/>
        <v>613425.92592592631</v>
      </c>
      <c r="G86" s="16">
        <f t="shared" si="19"/>
        <v>19722222.222222216</v>
      </c>
      <c r="H86" s="16">
        <f t="shared" si="20"/>
        <v>80277777.777777895</v>
      </c>
      <c r="I86" s="16">
        <f t="shared" si="15"/>
        <v>160748.80401403067</v>
      </c>
      <c r="J86" s="16">
        <f t="shared" si="16"/>
        <v>376072.81899810844</v>
      </c>
      <c r="K86" s="17">
        <f t="shared" si="21"/>
        <v>536821.62301213911</v>
      </c>
      <c r="L86" s="16">
        <f t="shared" si="22"/>
        <v>9903272.2444680184</v>
      </c>
      <c r="M86" s="16">
        <f t="shared" si="23"/>
        <v>90096727.755532056</v>
      </c>
      <c r="N86" s="16"/>
      <c r="O86" s="16">
        <f t="shared" si="17"/>
        <v>416666.66666666669</v>
      </c>
      <c r="P86" s="16"/>
      <c r="Q86" s="16"/>
      <c r="R86" s="16"/>
    </row>
    <row r="87" spans="2:18" x14ac:dyDescent="0.3">
      <c r="B87">
        <v>72</v>
      </c>
      <c r="C87" s="15">
        <f t="shared" si="12"/>
        <v>46522</v>
      </c>
      <c r="D87" s="16">
        <f t="shared" si="13"/>
        <v>277777.77777777775</v>
      </c>
      <c r="E87" s="16">
        <f t="shared" si="14"/>
        <v>334490.74074074125</v>
      </c>
      <c r="F87" s="17">
        <f t="shared" si="18"/>
        <v>612268.51851851901</v>
      </c>
      <c r="G87" s="16">
        <f t="shared" si="19"/>
        <v>19999999.999999993</v>
      </c>
      <c r="H87" s="16">
        <f t="shared" si="20"/>
        <v>80000000.000000119</v>
      </c>
      <c r="I87" s="16">
        <f t="shared" si="15"/>
        <v>161418.59069742245</v>
      </c>
      <c r="J87" s="16">
        <f t="shared" si="16"/>
        <v>375403.03231471666</v>
      </c>
      <c r="K87" s="17">
        <f t="shared" si="21"/>
        <v>536821.62301213911</v>
      </c>
      <c r="L87" s="16">
        <f t="shared" si="22"/>
        <v>10064690.835165441</v>
      </c>
      <c r="M87" s="16">
        <f t="shared" si="23"/>
        <v>89935309.164834633</v>
      </c>
      <c r="N87" s="16"/>
      <c r="O87" s="16">
        <f t="shared" si="17"/>
        <v>416666.66666666669</v>
      </c>
      <c r="P87" s="16"/>
      <c r="Q87" s="16"/>
      <c r="R87" s="16"/>
    </row>
    <row r="88" spans="2:18" x14ac:dyDescent="0.3">
      <c r="B88">
        <v>73</v>
      </c>
      <c r="C88" s="15">
        <f t="shared" si="12"/>
        <v>46553</v>
      </c>
      <c r="D88" s="16">
        <f t="shared" si="13"/>
        <v>277777.77777777775</v>
      </c>
      <c r="E88" s="16">
        <f t="shared" si="14"/>
        <v>333333.33333333384</v>
      </c>
      <c r="F88" s="17">
        <f t="shared" si="18"/>
        <v>611111.11111111159</v>
      </c>
      <c r="G88" s="16">
        <f t="shared" si="19"/>
        <v>20277777.777777769</v>
      </c>
      <c r="H88" s="16">
        <f t="shared" si="20"/>
        <v>79722222.222222343</v>
      </c>
      <c r="I88" s="16">
        <f t="shared" si="15"/>
        <v>162091.16815866172</v>
      </c>
      <c r="J88" s="16">
        <f t="shared" si="16"/>
        <v>374730.45485347736</v>
      </c>
      <c r="K88" s="17">
        <f t="shared" si="21"/>
        <v>536821.62301213911</v>
      </c>
      <c r="L88" s="16">
        <f t="shared" si="22"/>
        <v>10226782.003324103</v>
      </c>
      <c r="M88" s="16">
        <f t="shared" si="23"/>
        <v>89773217.996675968</v>
      </c>
      <c r="N88" s="16"/>
      <c r="O88" s="16">
        <f t="shared" si="17"/>
        <v>416666.66666666669</v>
      </c>
      <c r="P88" s="16"/>
      <c r="Q88" s="16"/>
      <c r="R88" s="16"/>
    </row>
    <row r="89" spans="2:18" x14ac:dyDescent="0.3">
      <c r="B89">
        <v>74</v>
      </c>
      <c r="C89" s="15">
        <f t="shared" si="12"/>
        <v>46583</v>
      </c>
      <c r="D89" s="16">
        <f t="shared" si="13"/>
        <v>277777.77777777775</v>
      </c>
      <c r="E89" s="16">
        <f t="shared" si="14"/>
        <v>332175.92592592642</v>
      </c>
      <c r="F89" s="17">
        <f t="shared" si="18"/>
        <v>609953.70370370417</v>
      </c>
      <c r="G89" s="16">
        <f t="shared" si="19"/>
        <v>20555555.555555545</v>
      </c>
      <c r="H89" s="16">
        <f t="shared" si="20"/>
        <v>79444444.444444567</v>
      </c>
      <c r="I89" s="16">
        <f t="shared" si="15"/>
        <v>162766.54802598944</v>
      </c>
      <c r="J89" s="16">
        <f t="shared" si="16"/>
        <v>374055.07498614962</v>
      </c>
      <c r="K89" s="17">
        <f t="shared" si="21"/>
        <v>536821.623012139</v>
      </c>
      <c r="L89" s="16">
        <f t="shared" si="22"/>
        <v>10389548.551350093</v>
      </c>
      <c r="M89" s="16">
        <f t="shared" si="23"/>
        <v>89610451.448649973</v>
      </c>
      <c r="N89" s="16"/>
      <c r="O89" s="16">
        <f t="shared" si="17"/>
        <v>416666.66666666669</v>
      </c>
      <c r="P89" s="16"/>
      <c r="Q89" s="16"/>
      <c r="R89" s="16"/>
    </row>
    <row r="90" spans="2:18" x14ac:dyDescent="0.3">
      <c r="B90">
        <v>75</v>
      </c>
      <c r="C90" s="15">
        <f t="shared" si="12"/>
        <v>46614</v>
      </c>
      <c r="D90" s="16">
        <f t="shared" si="13"/>
        <v>277777.77777777775</v>
      </c>
      <c r="E90" s="16">
        <f t="shared" si="14"/>
        <v>331018.51851851901</v>
      </c>
      <c r="F90" s="17">
        <f t="shared" si="18"/>
        <v>608796.29629629676</v>
      </c>
      <c r="G90" s="16">
        <f t="shared" si="19"/>
        <v>20833333.333333321</v>
      </c>
      <c r="H90" s="16">
        <f t="shared" si="20"/>
        <v>79166666.666666791</v>
      </c>
      <c r="I90" s="16">
        <f t="shared" si="15"/>
        <v>163444.74197609775</v>
      </c>
      <c r="J90" s="16">
        <f t="shared" si="16"/>
        <v>373376.8810360413</v>
      </c>
      <c r="K90" s="17">
        <f t="shared" si="21"/>
        <v>536821.623012139</v>
      </c>
      <c r="L90" s="16">
        <f t="shared" si="22"/>
        <v>10552993.29332619</v>
      </c>
      <c r="M90" s="16">
        <f t="shared" si="23"/>
        <v>89447006.706673875</v>
      </c>
      <c r="N90" s="16"/>
      <c r="O90" s="16">
        <f t="shared" si="17"/>
        <v>416666.66666666669</v>
      </c>
      <c r="P90" s="16"/>
      <c r="Q90" s="16"/>
      <c r="R90" s="16"/>
    </row>
    <row r="91" spans="2:18" x14ac:dyDescent="0.3">
      <c r="B91">
        <v>76</v>
      </c>
      <c r="C91" s="15">
        <f t="shared" si="12"/>
        <v>46645</v>
      </c>
      <c r="D91" s="16">
        <f t="shared" si="13"/>
        <v>277777.77777777775</v>
      </c>
      <c r="E91" s="16">
        <f t="shared" si="14"/>
        <v>329861.11111111165</v>
      </c>
      <c r="F91" s="17">
        <f t="shared" si="18"/>
        <v>607638.88888888946</v>
      </c>
      <c r="G91" s="16">
        <f t="shared" si="19"/>
        <v>21111111.111111097</v>
      </c>
      <c r="H91" s="16">
        <f t="shared" si="20"/>
        <v>78888888.888889015</v>
      </c>
      <c r="I91" s="16">
        <f t="shared" si="15"/>
        <v>164125.76173433149</v>
      </c>
      <c r="J91" s="16">
        <f t="shared" si="16"/>
        <v>372695.86127780762</v>
      </c>
      <c r="K91" s="17">
        <f t="shared" si="21"/>
        <v>536821.62301213911</v>
      </c>
      <c r="L91" s="16">
        <f t="shared" si="22"/>
        <v>10717119.055060521</v>
      </c>
      <c r="M91" s="16">
        <f t="shared" si="23"/>
        <v>89282880.944939539</v>
      </c>
      <c r="N91" s="16"/>
      <c r="O91" s="16">
        <f t="shared" si="17"/>
        <v>416666.66666666669</v>
      </c>
      <c r="P91" s="16"/>
      <c r="Q91" s="16"/>
      <c r="R91" s="16"/>
    </row>
    <row r="92" spans="2:18" x14ac:dyDescent="0.3">
      <c r="B92">
        <v>77</v>
      </c>
      <c r="C92" s="15">
        <f t="shared" si="12"/>
        <v>46675</v>
      </c>
      <c r="D92" s="16">
        <f t="shared" si="13"/>
        <v>277777.77777777775</v>
      </c>
      <c r="E92" s="16">
        <f t="shared" si="14"/>
        <v>328703.70370370423</v>
      </c>
      <c r="F92" s="17">
        <f t="shared" si="18"/>
        <v>606481.48148148204</v>
      </c>
      <c r="G92" s="16">
        <f t="shared" si="19"/>
        <v>21388888.888888873</v>
      </c>
      <c r="H92" s="16">
        <f t="shared" si="20"/>
        <v>78611111.111111239</v>
      </c>
      <c r="I92" s="16">
        <f t="shared" si="15"/>
        <v>164809.61907489123</v>
      </c>
      <c r="J92" s="16">
        <f t="shared" si="16"/>
        <v>372012.00393724785</v>
      </c>
      <c r="K92" s="17">
        <f t="shared" si="21"/>
        <v>536821.62301213911</v>
      </c>
      <c r="L92" s="16">
        <f t="shared" si="22"/>
        <v>10881928.674135411</v>
      </c>
      <c r="M92" s="16">
        <f t="shared" si="23"/>
        <v>89118071.325864643</v>
      </c>
      <c r="N92" s="16"/>
      <c r="O92" s="16">
        <f t="shared" si="17"/>
        <v>416666.66666666669</v>
      </c>
      <c r="P92" s="16"/>
      <c r="Q92" s="16"/>
      <c r="R92" s="16"/>
    </row>
    <row r="93" spans="2:18" x14ac:dyDescent="0.3">
      <c r="B93">
        <v>78</v>
      </c>
      <c r="C93" s="15">
        <f t="shared" si="12"/>
        <v>46706</v>
      </c>
      <c r="D93" s="16">
        <f t="shared" si="13"/>
        <v>277777.77777777775</v>
      </c>
      <c r="E93" s="16">
        <f t="shared" si="14"/>
        <v>327546.29629629682</v>
      </c>
      <c r="F93" s="17">
        <f t="shared" si="18"/>
        <v>605324.07407407463</v>
      </c>
      <c r="G93" s="16">
        <f t="shared" si="19"/>
        <v>21666666.666666649</v>
      </c>
      <c r="H93" s="16">
        <f t="shared" si="20"/>
        <v>78333333.333333462</v>
      </c>
      <c r="I93" s="16">
        <f t="shared" si="15"/>
        <v>165496.32582103659</v>
      </c>
      <c r="J93" s="16">
        <f t="shared" si="16"/>
        <v>371325.29719110252</v>
      </c>
      <c r="K93" s="17">
        <f t="shared" si="21"/>
        <v>536821.62301213911</v>
      </c>
      <c r="L93" s="16">
        <f t="shared" si="22"/>
        <v>11047424.999956448</v>
      </c>
      <c r="M93" s="16">
        <f t="shared" si="23"/>
        <v>88952575.000043601</v>
      </c>
      <c r="N93" s="16"/>
      <c r="O93" s="16">
        <f t="shared" si="17"/>
        <v>416666.66666666669</v>
      </c>
      <c r="P93" s="16"/>
      <c r="Q93" s="16"/>
      <c r="R93" s="16"/>
    </row>
    <row r="94" spans="2:18" x14ac:dyDescent="0.3">
      <c r="B94">
        <v>79</v>
      </c>
      <c r="C94" s="15">
        <f t="shared" si="12"/>
        <v>46736</v>
      </c>
      <c r="D94" s="16">
        <f t="shared" si="13"/>
        <v>277777.77777777775</v>
      </c>
      <c r="E94" s="16">
        <f t="shared" si="14"/>
        <v>326388.8888888894</v>
      </c>
      <c r="F94" s="17">
        <f t="shared" si="18"/>
        <v>604166.66666666721</v>
      </c>
      <c r="G94" s="16">
        <f t="shared" si="19"/>
        <v>21944444.444444425</v>
      </c>
      <c r="H94" s="16">
        <f t="shared" si="20"/>
        <v>78055555.555555686</v>
      </c>
      <c r="I94" s="16">
        <f t="shared" si="15"/>
        <v>166185.89384529091</v>
      </c>
      <c r="J94" s="16">
        <f t="shared" si="16"/>
        <v>370635.72916684824</v>
      </c>
      <c r="K94" s="17">
        <f t="shared" si="21"/>
        <v>536821.62301213911</v>
      </c>
      <c r="L94" s="16">
        <f t="shared" si="22"/>
        <v>11213610.893801739</v>
      </c>
      <c r="M94" s="16">
        <f t="shared" si="23"/>
        <v>88786389.106198311</v>
      </c>
      <c r="N94" s="16"/>
      <c r="O94" s="16">
        <f t="shared" si="17"/>
        <v>416666.66666666669</v>
      </c>
      <c r="P94" s="16"/>
      <c r="Q94" s="16"/>
      <c r="R94" s="16"/>
    </row>
    <row r="95" spans="2:18" x14ac:dyDescent="0.3">
      <c r="B95">
        <v>80</v>
      </c>
      <c r="C95" s="15">
        <f t="shared" si="12"/>
        <v>46767</v>
      </c>
      <c r="D95" s="16">
        <f t="shared" si="13"/>
        <v>277777.77777777775</v>
      </c>
      <c r="E95" s="16">
        <f t="shared" si="14"/>
        <v>325231.48148148204</v>
      </c>
      <c r="F95" s="17">
        <f t="shared" si="18"/>
        <v>603009.25925925979</v>
      </c>
      <c r="G95" s="16">
        <f t="shared" si="19"/>
        <v>22222222.222222202</v>
      </c>
      <c r="H95" s="16">
        <f t="shared" si="20"/>
        <v>77777777.77777791</v>
      </c>
      <c r="I95" s="16">
        <f t="shared" si="15"/>
        <v>166878.3350696463</v>
      </c>
      <c r="J95" s="16">
        <f t="shared" si="16"/>
        <v>369943.28794249275</v>
      </c>
      <c r="K95" s="17">
        <f t="shared" si="21"/>
        <v>536821.623012139</v>
      </c>
      <c r="L95" s="16">
        <f t="shared" si="22"/>
        <v>11380489.228871386</v>
      </c>
      <c r="M95" s="16">
        <f t="shared" si="23"/>
        <v>88619510.771128669</v>
      </c>
      <c r="N95" s="16"/>
      <c r="O95" s="16">
        <f t="shared" si="17"/>
        <v>416666.66666666669</v>
      </c>
      <c r="P95" s="16"/>
      <c r="Q95" s="16"/>
      <c r="R95" s="16"/>
    </row>
    <row r="96" spans="2:18" x14ac:dyDescent="0.3">
      <c r="B96">
        <v>81</v>
      </c>
      <c r="C96" s="15">
        <f t="shared" si="12"/>
        <v>46798</v>
      </c>
      <c r="D96" s="16">
        <f t="shared" si="13"/>
        <v>277777.77777777775</v>
      </c>
      <c r="E96" s="16">
        <f t="shared" si="14"/>
        <v>324074.07407407463</v>
      </c>
      <c r="F96" s="17">
        <f t="shared" si="18"/>
        <v>601851.85185185238</v>
      </c>
      <c r="G96" s="16">
        <f t="shared" si="19"/>
        <v>22499999.999999978</v>
      </c>
      <c r="H96" s="16">
        <f t="shared" si="20"/>
        <v>77500000.000000134</v>
      </c>
      <c r="I96" s="16">
        <f t="shared" si="15"/>
        <v>167573.66146576981</v>
      </c>
      <c r="J96" s="16">
        <f t="shared" si="16"/>
        <v>369247.96154636925</v>
      </c>
      <c r="K96" s="17">
        <f t="shared" si="21"/>
        <v>536821.623012139</v>
      </c>
      <c r="L96" s="16">
        <f t="shared" si="22"/>
        <v>11548062.890337156</v>
      </c>
      <c r="M96" s="16">
        <f t="shared" si="23"/>
        <v>88451937.109662905</v>
      </c>
      <c r="N96" s="16"/>
      <c r="O96" s="16">
        <f t="shared" si="17"/>
        <v>416666.66666666669</v>
      </c>
      <c r="P96" s="16"/>
      <c r="Q96" s="16"/>
      <c r="R96" s="16"/>
    </row>
    <row r="97" spans="2:18" x14ac:dyDescent="0.3">
      <c r="B97">
        <v>82</v>
      </c>
      <c r="C97" s="15">
        <f t="shared" si="12"/>
        <v>46827</v>
      </c>
      <c r="D97" s="16">
        <f t="shared" si="13"/>
        <v>277777.77777777775</v>
      </c>
      <c r="E97" s="16">
        <f t="shared" si="14"/>
        <v>322916.66666666721</v>
      </c>
      <c r="F97" s="17">
        <f t="shared" si="18"/>
        <v>600694.44444444496</v>
      </c>
      <c r="G97" s="16">
        <f t="shared" si="19"/>
        <v>22777777.777777754</v>
      </c>
      <c r="H97" s="16">
        <f t="shared" si="20"/>
        <v>77222222.222222358</v>
      </c>
      <c r="I97" s="16">
        <f t="shared" si="15"/>
        <v>168271.88505521053</v>
      </c>
      <c r="J97" s="16">
        <f t="shared" si="16"/>
        <v>368549.7379569285</v>
      </c>
      <c r="K97" s="17">
        <f t="shared" si="21"/>
        <v>536821.623012139</v>
      </c>
      <c r="L97" s="16">
        <f t="shared" si="22"/>
        <v>11716334.775392367</v>
      </c>
      <c r="M97" s="16">
        <f t="shared" si="23"/>
        <v>88283665.224607691</v>
      </c>
      <c r="N97" s="16"/>
      <c r="O97" s="16">
        <f t="shared" si="17"/>
        <v>416666.66666666669</v>
      </c>
      <c r="P97" s="16"/>
      <c r="Q97" s="16"/>
      <c r="R97" s="16"/>
    </row>
    <row r="98" spans="2:18" x14ac:dyDescent="0.3">
      <c r="B98">
        <v>83</v>
      </c>
      <c r="C98" s="15">
        <f t="shared" si="12"/>
        <v>46858</v>
      </c>
      <c r="D98" s="16">
        <f t="shared" si="13"/>
        <v>277777.77777777775</v>
      </c>
      <c r="E98" s="16">
        <f t="shared" si="14"/>
        <v>321759.25925925979</v>
      </c>
      <c r="F98" s="17">
        <f t="shared" si="18"/>
        <v>599537.03703703755</v>
      </c>
      <c r="G98" s="16">
        <f t="shared" si="19"/>
        <v>23055555.55555553</v>
      </c>
      <c r="H98" s="16">
        <f t="shared" si="20"/>
        <v>76944444.444444582</v>
      </c>
      <c r="I98" s="16">
        <f t="shared" si="15"/>
        <v>168973.01790960724</v>
      </c>
      <c r="J98" s="16">
        <f t="shared" si="16"/>
        <v>367848.60510253184</v>
      </c>
      <c r="K98" s="17">
        <f t="shared" si="21"/>
        <v>536821.62301213911</v>
      </c>
      <c r="L98" s="16">
        <f t="shared" si="22"/>
        <v>11885307.793301973</v>
      </c>
      <c r="M98" s="16">
        <f t="shared" si="23"/>
        <v>88114692.20669809</v>
      </c>
      <c r="N98" s="16"/>
      <c r="O98" s="16">
        <f t="shared" si="17"/>
        <v>416666.66666666669</v>
      </c>
      <c r="P98" s="16"/>
      <c r="Q98" s="16"/>
      <c r="R98" s="16"/>
    </row>
    <row r="99" spans="2:18" x14ac:dyDescent="0.3">
      <c r="B99">
        <v>84</v>
      </c>
      <c r="C99" s="15">
        <f t="shared" si="12"/>
        <v>46888</v>
      </c>
      <c r="D99" s="16">
        <f t="shared" si="13"/>
        <v>277777.77777777775</v>
      </c>
      <c r="E99" s="16">
        <f t="shared" si="14"/>
        <v>320601.85185185244</v>
      </c>
      <c r="F99" s="17">
        <f t="shared" si="18"/>
        <v>598379.62962963013</v>
      </c>
      <c r="G99" s="16">
        <f t="shared" si="19"/>
        <v>23333333.333333306</v>
      </c>
      <c r="H99" s="16">
        <f t="shared" si="20"/>
        <v>76666666.666666806</v>
      </c>
      <c r="I99" s="16">
        <f t="shared" si="15"/>
        <v>169677.07215089729</v>
      </c>
      <c r="J99" s="16">
        <f t="shared" si="16"/>
        <v>367144.55086124176</v>
      </c>
      <c r="K99" s="17">
        <f t="shared" si="21"/>
        <v>536821.623012139</v>
      </c>
      <c r="L99" s="16">
        <f t="shared" si="22"/>
        <v>12054984.865452871</v>
      </c>
      <c r="M99" s="16">
        <f t="shared" si="23"/>
        <v>87945015.134547189</v>
      </c>
      <c r="N99" s="16"/>
      <c r="O99" s="16">
        <f t="shared" si="17"/>
        <v>416666.66666666669</v>
      </c>
      <c r="P99" s="16"/>
      <c r="Q99" s="16"/>
      <c r="R99" s="16"/>
    </row>
    <row r="100" spans="2:18" x14ac:dyDescent="0.3">
      <c r="B100">
        <v>85</v>
      </c>
      <c r="C100" s="15">
        <f t="shared" si="12"/>
        <v>46919</v>
      </c>
      <c r="D100" s="16">
        <f t="shared" si="13"/>
        <v>277777.77777777775</v>
      </c>
      <c r="E100" s="16">
        <f t="shared" si="14"/>
        <v>319444.44444444502</v>
      </c>
      <c r="F100" s="17">
        <f t="shared" si="18"/>
        <v>597222.22222222271</v>
      </c>
      <c r="G100" s="16">
        <f t="shared" si="19"/>
        <v>23611111.111111082</v>
      </c>
      <c r="H100" s="16">
        <f t="shared" si="20"/>
        <v>76388888.88888903</v>
      </c>
      <c r="I100" s="16">
        <f t="shared" si="15"/>
        <v>170384.059951526</v>
      </c>
      <c r="J100" s="16">
        <f t="shared" si="16"/>
        <v>366437.56306061312</v>
      </c>
      <c r="K100" s="17">
        <f t="shared" si="21"/>
        <v>536821.62301213911</v>
      </c>
      <c r="L100" s="16">
        <f t="shared" si="22"/>
        <v>12225368.925404396</v>
      </c>
      <c r="M100" s="16">
        <f t="shared" si="23"/>
        <v>87774631.07459566</v>
      </c>
      <c r="N100" s="16"/>
      <c r="O100" s="16">
        <f t="shared" si="17"/>
        <v>416666.66666666669</v>
      </c>
      <c r="P100" s="16"/>
      <c r="Q100" s="16"/>
      <c r="R100" s="16"/>
    </row>
    <row r="101" spans="2:18" x14ac:dyDescent="0.3">
      <c r="B101">
        <v>86</v>
      </c>
      <c r="C101" s="15">
        <f t="shared" si="12"/>
        <v>46949</v>
      </c>
      <c r="D101" s="16">
        <f t="shared" si="13"/>
        <v>277777.77777777775</v>
      </c>
      <c r="E101" s="16">
        <f t="shared" si="14"/>
        <v>318287.0370370376</v>
      </c>
      <c r="F101" s="17">
        <f t="shared" si="18"/>
        <v>596064.8148148153</v>
      </c>
      <c r="G101" s="16">
        <f t="shared" si="19"/>
        <v>23888888.888888858</v>
      </c>
      <c r="H101" s="16">
        <f t="shared" si="20"/>
        <v>76111111.111111253</v>
      </c>
      <c r="I101" s="16">
        <f t="shared" si="15"/>
        <v>171093.99353465735</v>
      </c>
      <c r="J101" s="16">
        <f t="shared" si="16"/>
        <v>365727.62947748171</v>
      </c>
      <c r="K101" s="17">
        <f t="shared" si="21"/>
        <v>536821.623012139</v>
      </c>
      <c r="L101" s="16">
        <f t="shared" si="22"/>
        <v>12396462.918939054</v>
      </c>
      <c r="M101" s="16">
        <f t="shared" si="23"/>
        <v>87603537.081061006</v>
      </c>
      <c r="N101" s="16"/>
      <c r="O101" s="16">
        <f t="shared" si="17"/>
        <v>416666.66666666669</v>
      </c>
      <c r="P101" s="16"/>
      <c r="Q101" s="16"/>
      <c r="R101" s="16"/>
    </row>
    <row r="102" spans="2:18" x14ac:dyDescent="0.3">
      <c r="B102">
        <v>87</v>
      </c>
      <c r="C102" s="15">
        <f t="shared" si="12"/>
        <v>46980</v>
      </c>
      <c r="D102" s="16">
        <f t="shared" si="13"/>
        <v>277777.77777777775</v>
      </c>
      <c r="E102" s="16">
        <f t="shared" si="14"/>
        <v>317129.62962963025</v>
      </c>
      <c r="F102" s="17">
        <f t="shared" si="18"/>
        <v>594907.407407408</v>
      </c>
      <c r="G102" s="16">
        <f t="shared" si="19"/>
        <v>24166666.666666634</v>
      </c>
      <c r="H102" s="16">
        <f t="shared" si="20"/>
        <v>75833333.333333477</v>
      </c>
      <c r="I102" s="16">
        <f t="shared" si="15"/>
        <v>171806.8851743851</v>
      </c>
      <c r="J102" s="16">
        <f t="shared" si="16"/>
        <v>365014.73783775396</v>
      </c>
      <c r="K102" s="17">
        <f t="shared" si="21"/>
        <v>536821.623012139</v>
      </c>
      <c r="L102" s="16">
        <f t="shared" si="22"/>
        <v>12568269.804113438</v>
      </c>
      <c r="M102" s="16">
        <f t="shared" si="23"/>
        <v>87431730.195886627</v>
      </c>
      <c r="N102" s="16"/>
      <c r="O102" s="16">
        <f t="shared" si="17"/>
        <v>416666.66666666669</v>
      </c>
      <c r="P102" s="16"/>
      <c r="Q102" s="16"/>
      <c r="R102" s="16"/>
    </row>
    <row r="103" spans="2:18" x14ac:dyDescent="0.3">
      <c r="B103">
        <v>88</v>
      </c>
      <c r="C103" s="15">
        <f t="shared" si="12"/>
        <v>47011</v>
      </c>
      <c r="D103" s="16">
        <f t="shared" si="13"/>
        <v>277777.77777777775</v>
      </c>
      <c r="E103" s="16">
        <f t="shared" si="14"/>
        <v>315972.22222222283</v>
      </c>
      <c r="F103" s="17">
        <f t="shared" si="18"/>
        <v>593750.00000000058</v>
      </c>
      <c r="G103" s="16">
        <f t="shared" si="19"/>
        <v>24444444.444444411</v>
      </c>
      <c r="H103" s="16">
        <f t="shared" si="20"/>
        <v>75555555.555555701</v>
      </c>
      <c r="I103" s="16">
        <f t="shared" si="15"/>
        <v>172522.74719594503</v>
      </c>
      <c r="J103" s="16">
        <f t="shared" si="16"/>
        <v>364298.87581619411</v>
      </c>
      <c r="K103" s="17">
        <f t="shared" si="21"/>
        <v>536821.62301213911</v>
      </c>
      <c r="L103" s="16">
        <f t="shared" si="22"/>
        <v>12740792.551309383</v>
      </c>
      <c r="M103" s="16">
        <f t="shared" si="23"/>
        <v>87259207.448690683</v>
      </c>
      <c r="N103" s="16"/>
      <c r="O103" s="16">
        <f t="shared" si="17"/>
        <v>416666.66666666669</v>
      </c>
      <c r="P103" s="16"/>
      <c r="Q103" s="16"/>
      <c r="R103" s="16"/>
    </row>
    <row r="104" spans="2:18" x14ac:dyDescent="0.3">
      <c r="B104">
        <v>89</v>
      </c>
      <c r="C104" s="15">
        <f t="shared" si="12"/>
        <v>47041</v>
      </c>
      <c r="D104" s="16">
        <f t="shared" si="13"/>
        <v>277777.77777777775</v>
      </c>
      <c r="E104" s="16">
        <f t="shared" si="14"/>
        <v>314814.81481481541</v>
      </c>
      <c r="F104" s="17">
        <f t="shared" si="18"/>
        <v>592592.59259259317</v>
      </c>
      <c r="G104" s="16">
        <f t="shared" si="19"/>
        <v>24722222.222222187</v>
      </c>
      <c r="H104" s="16">
        <f t="shared" si="20"/>
        <v>75277777.777777925</v>
      </c>
      <c r="I104" s="16">
        <f t="shared" si="15"/>
        <v>173241.59197592814</v>
      </c>
      <c r="J104" s="16">
        <f t="shared" si="16"/>
        <v>363580.031036211</v>
      </c>
      <c r="K104" s="17">
        <f t="shared" si="21"/>
        <v>536821.62301213911</v>
      </c>
      <c r="L104" s="16">
        <f t="shared" si="22"/>
        <v>12914034.14328531</v>
      </c>
      <c r="M104" s="16">
        <f t="shared" si="23"/>
        <v>87085965.856714755</v>
      </c>
      <c r="N104" s="16"/>
      <c r="O104" s="16">
        <f t="shared" si="17"/>
        <v>416666.66666666669</v>
      </c>
      <c r="P104" s="16"/>
      <c r="Q104" s="16"/>
      <c r="R104" s="16"/>
    </row>
    <row r="105" spans="2:18" x14ac:dyDescent="0.3">
      <c r="B105">
        <v>90</v>
      </c>
      <c r="C105" s="15">
        <f t="shared" si="12"/>
        <v>47072</v>
      </c>
      <c r="D105" s="16">
        <f t="shared" si="13"/>
        <v>277777.77777777775</v>
      </c>
      <c r="E105" s="16">
        <f t="shared" si="14"/>
        <v>313657.407407408</v>
      </c>
      <c r="F105" s="17">
        <f t="shared" si="18"/>
        <v>591435.18518518575</v>
      </c>
      <c r="G105" s="16">
        <f t="shared" si="19"/>
        <v>24999999.999999963</v>
      </c>
      <c r="H105" s="16">
        <f t="shared" si="20"/>
        <v>75000000.000000149</v>
      </c>
      <c r="I105" s="16">
        <f t="shared" si="15"/>
        <v>173963.43194249453</v>
      </c>
      <c r="J105" s="16">
        <f t="shared" si="16"/>
        <v>362858.19106964458</v>
      </c>
      <c r="K105" s="17">
        <f t="shared" si="21"/>
        <v>536821.62301213911</v>
      </c>
      <c r="L105" s="16">
        <f t="shared" si="22"/>
        <v>13087997.575227804</v>
      </c>
      <c r="M105" s="16">
        <f t="shared" si="23"/>
        <v>86912002.424772263</v>
      </c>
      <c r="N105" s="16"/>
      <c r="O105" s="16">
        <f t="shared" si="17"/>
        <v>416666.66666666669</v>
      </c>
      <c r="P105" s="16"/>
      <c r="Q105" s="16"/>
      <c r="R105" s="16"/>
    </row>
    <row r="106" spans="2:18" x14ac:dyDescent="0.3">
      <c r="B106">
        <v>91</v>
      </c>
      <c r="C106" s="15">
        <f t="shared" si="12"/>
        <v>47102</v>
      </c>
      <c r="D106" s="16">
        <f t="shared" si="13"/>
        <v>277777.77777777775</v>
      </c>
      <c r="E106" s="16">
        <f t="shared" si="14"/>
        <v>312500.00000000064</v>
      </c>
      <c r="F106" s="17">
        <f t="shared" si="18"/>
        <v>590277.77777777845</v>
      </c>
      <c r="G106" s="16">
        <f t="shared" si="19"/>
        <v>25277777.777777739</v>
      </c>
      <c r="H106" s="16">
        <f t="shared" si="20"/>
        <v>74722222.222222373</v>
      </c>
      <c r="I106" s="16">
        <f t="shared" si="15"/>
        <v>174688.27957558821</v>
      </c>
      <c r="J106" s="16">
        <f t="shared" si="16"/>
        <v>362133.34343655093</v>
      </c>
      <c r="K106" s="17">
        <f t="shared" si="21"/>
        <v>536821.62301213911</v>
      </c>
      <c r="L106" s="16">
        <f t="shared" si="22"/>
        <v>13262685.854803393</v>
      </c>
      <c r="M106" s="16">
        <f t="shared" si="23"/>
        <v>86737314.145196676</v>
      </c>
      <c r="N106" s="16"/>
      <c r="O106" s="16">
        <f t="shared" si="17"/>
        <v>416666.66666666669</v>
      </c>
      <c r="P106" s="16"/>
      <c r="Q106" s="16"/>
      <c r="R106" s="16"/>
    </row>
    <row r="107" spans="2:18" x14ac:dyDescent="0.3">
      <c r="B107">
        <v>92</v>
      </c>
      <c r="C107" s="15">
        <f t="shared" si="12"/>
        <v>47133</v>
      </c>
      <c r="D107" s="16">
        <f t="shared" si="13"/>
        <v>277777.77777777775</v>
      </c>
      <c r="E107" s="16">
        <f t="shared" si="14"/>
        <v>311342.59259259322</v>
      </c>
      <c r="F107" s="17">
        <f t="shared" si="18"/>
        <v>589120.37037037103</v>
      </c>
      <c r="G107" s="16">
        <f t="shared" si="19"/>
        <v>25555555.555555515</v>
      </c>
      <c r="H107" s="16">
        <f t="shared" si="20"/>
        <v>74444444.444444597</v>
      </c>
      <c r="I107" s="16">
        <f t="shared" si="15"/>
        <v>175416.14740715318</v>
      </c>
      <c r="J107" s="16">
        <f t="shared" si="16"/>
        <v>361405.4756049859</v>
      </c>
      <c r="K107" s="17">
        <f t="shared" si="21"/>
        <v>536821.62301213911</v>
      </c>
      <c r="L107" s="16">
        <f t="shared" si="22"/>
        <v>13438102.002210546</v>
      </c>
      <c r="M107" s="16">
        <f t="shared" si="23"/>
        <v>86561897.997789517</v>
      </c>
      <c r="N107" s="16"/>
      <c r="O107" s="16">
        <f t="shared" si="17"/>
        <v>416666.66666666669</v>
      </c>
      <c r="P107" s="16"/>
      <c r="Q107" s="16"/>
      <c r="R107" s="16"/>
    </row>
    <row r="108" spans="2:18" x14ac:dyDescent="0.3">
      <c r="B108">
        <v>93</v>
      </c>
      <c r="C108" s="15">
        <f t="shared" si="12"/>
        <v>47164</v>
      </c>
      <c r="D108" s="16">
        <f t="shared" si="13"/>
        <v>277777.77777777775</v>
      </c>
      <c r="E108" s="16">
        <f t="shared" si="14"/>
        <v>310185.18518518581</v>
      </c>
      <c r="F108" s="17">
        <f t="shared" si="18"/>
        <v>587962.96296296362</v>
      </c>
      <c r="G108" s="16">
        <f t="shared" si="19"/>
        <v>25833333.333333291</v>
      </c>
      <c r="H108" s="16">
        <f t="shared" si="20"/>
        <v>74166666.666666821</v>
      </c>
      <c r="I108" s="16">
        <f t="shared" si="15"/>
        <v>176147.04802134968</v>
      </c>
      <c r="J108" s="16">
        <f t="shared" si="16"/>
        <v>360674.57499078946</v>
      </c>
      <c r="K108" s="17">
        <f t="shared" si="21"/>
        <v>536821.62301213911</v>
      </c>
      <c r="L108" s="16">
        <f t="shared" si="22"/>
        <v>13614249.050231896</v>
      </c>
      <c r="M108" s="16">
        <f t="shared" si="23"/>
        <v>86385750.949768171</v>
      </c>
      <c r="N108" s="16"/>
      <c r="O108" s="16">
        <f t="shared" si="17"/>
        <v>416666.66666666669</v>
      </c>
      <c r="P108" s="16"/>
      <c r="Q108" s="16"/>
      <c r="R108" s="16"/>
    </row>
    <row r="109" spans="2:18" x14ac:dyDescent="0.3">
      <c r="B109">
        <v>94</v>
      </c>
      <c r="C109" s="15">
        <f t="shared" si="12"/>
        <v>47192</v>
      </c>
      <c r="D109" s="16">
        <f t="shared" si="13"/>
        <v>277777.77777777775</v>
      </c>
      <c r="E109" s="16">
        <f t="shared" si="14"/>
        <v>309027.77777777839</v>
      </c>
      <c r="F109" s="17">
        <f t="shared" si="18"/>
        <v>586805.5555555562</v>
      </c>
      <c r="G109" s="16">
        <f t="shared" si="19"/>
        <v>26111111.111111067</v>
      </c>
      <c r="H109" s="16">
        <f t="shared" si="20"/>
        <v>73888888.888889045</v>
      </c>
      <c r="I109" s="16">
        <f t="shared" si="15"/>
        <v>176880.99405477196</v>
      </c>
      <c r="J109" s="16">
        <f t="shared" si="16"/>
        <v>359940.62895736715</v>
      </c>
      <c r="K109" s="17">
        <f t="shared" si="21"/>
        <v>536821.62301213911</v>
      </c>
      <c r="L109" s="16">
        <f t="shared" si="22"/>
        <v>13791130.044286668</v>
      </c>
      <c r="M109" s="16">
        <f t="shared" si="23"/>
        <v>86208869.955713391</v>
      </c>
      <c r="N109" s="16"/>
      <c r="O109" s="16">
        <f t="shared" si="17"/>
        <v>416666.66666666669</v>
      </c>
      <c r="P109" s="16"/>
      <c r="Q109" s="16"/>
      <c r="R109" s="16"/>
    </row>
    <row r="110" spans="2:18" x14ac:dyDescent="0.3">
      <c r="B110">
        <v>95</v>
      </c>
      <c r="C110" s="15">
        <f t="shared" si="12"/>
        <v>47223</v>
      </c>
      <c r="D110" s="16">
        <f t="shared" si="13"/>
        <v>277777.77777777775</v>
      </c>
      <c r="E110" s="16">
        <f t="shared" si="14"/>
        <v>307870.37037037103</v>
      </c>
      <c r="F110" s="17">
        <f t="shared" si="18"/>
        <v>585648.14814814879</v>
      </c>
      <c r="G110" s="16">
        <f t="shared" si="19"/>
        <v>26388888.888888843</v>
      </c>
      <c r="H110" s="16">
        <f t="shared" si="20"/>
        <v>73611111.111111268</v>
      </c>
      <c r="I110" s="16">
        <f t="shared" si="15"/>
        <v>177617.99819666683</v>
      </c>
      <c r="J110" s="16">
        <f t="shared" si="16"/>
        <v>359203.62481547223</v>
      </c>
      <c r="K110" s="17">
        <f t="shared" si="21"/>
        <v>536821.623012139</v>
      </c>
      <c r="L110" s="16">
        <f t="shared" si="22"/>
        <v>13968748.042483335</v>
      </c>
      <c r="M110" s="16">
        <f t="shared" si="23"/>
        <v>86031251.95751673</v>
      </c>
      <c r="N110" s="16"/>
      <c r="O110" s="16">
        <f t="shared" si="17"/>
        <v>416666.66666666669</v>
      </c>
      <c r="P110" s="16"/>
      <c r="Q110" s="16"/>
      <c r="R110" s="16"/>
    </row>
    <row r="111" spans="2:18" x14ac:dyDescent="0.3">
      <c r="B111">
        <v>96</v>
      </c>
      <c r="C111" s="15">
        <f t="shared" si="12"/>
        <v>47253</v>
      </c>
      <c r="D111" s="16">
        <f t="shared" si="13"/>
        <v>277777.77777777775</v>
      </c>
      <c r="E111" s="16">
        <f t="shared" si="14"/>
        <v>306712.96296296362</v>
      </c>
      <c r="F111" s="17">
        <f t="shared" si="18"/>
        <v>584490.74074074137</v>
      </c>
      <c r="G111" s="16">
        <f t="shared" si="19"/>
        <v>26666666.666666619</v>
      </c>
      <c r="H111" s="16">
        <f t="shared" si="20"/>
        <v>73333333.333333492</v>
      </c>
      <c r="I111" s="16">
        <f t="shared" si="15"/>
        <v>178358.07318915293</v>
      </c>
      <c r="J111" s="16">
        <f t="shared" si="16"/>
        <v>358463.54982298618</v>
      </c>
      <c r="K111" s="17">
        <f t="shared" si="21"/>
        <v>536821.62301213911</v>
      </c>
      <c r="L111" s="16">
        <f t="shared" si="22"/>
        <v>14147106.115672488</v>
      </c>
      <c r="M111" s="16">
        <f t="shared" si="23"/>
        <v>85852893.884327576</v>
      </c>
      <c r="N111" s="16"/>
      <c r="O111" s="16">
        <f t="shared" si="17"/>
        <v>416666.66666666669</v>
      </c>
      <c r="P111" s="16"/>
      <c r="Q111" s="16"/>
      <c r="R111" s="16"/>
    </row>
    <row r="112" spans="2:18" x14ac:dyDescent="0.3">
      <c r="B112">
        <v>97</v>
      </c>
      <c r="C112" s="15">
        <f t="shared" si="12"/>
        <v>47284</v>
      </c>
      <c r="D112" s="16">
        <f t="shared" si="13"/>
        <v>277777.77777777775</v>
      </c>
      <c r="E112" s="16">
        <f t="shared" si="14"/>
        <v>305555.5555555562</v>
      </c>
      <c r="F112" s="17">
        <f t="shared" si="18"/>
        <v>583333.33333333395</v>
      </c>
      <c r="G112" s="16">
        <f t="shared" si="19"/>
        <v>26944444.444444396</v>
      </c>
      <c r="H112" s="16">
        <f t="shared" si="20"/>
        <v>73055555.555555716</v>
      </c>
      <c r="I112" s="16">
        <f t="shared" si="15"/>
        <v>179101.23182744108</v>
      </c>
      <c r="J112" s="16">
        <f t="shared" si="16"/>
        <v>357720.39118469803</v>
      </c>
      <c r="K112" s="17">
        <f t="shared" si="21"/>
        <v>536821.62301213911</v>
      </c>
      <c r="L112" s="16">
        <f t="shared" si="22"/>
        <v>14326207.347499929</v>
      </c>
      <c r="M112" s="16">
        <f t="shared" si="23"/>
        <v>85673792.652500138</v>
      </c>
      <c r="N112" s="16"/>
      <c r="O112" s="16">
        <f t="shared" si="17"/>
        <v>416666.66666666669</v>
      </c>
      <c r="P112" s="16"/>
      <c r="Q112" s="16"/>
      <c r="R112" s="16"/>
    </row>
    <row r="113" spans="2:18" x14ac:dyDescent="0.3">
      <c r="B113">
        <v>98</v>
      </c>
      <c r="C113" s="15">
        <f t="shared" si="12"/>
        <v>47314</v>
      </c>
      <c r="D113" s="16">
        <f t="shared" si="13"/>
        <v>277777.77777777775</v>
      </c>
      <c r="E113" s="16">
        <f t="shared" si="14"/>
        <v>304398.14814814879</v>
      </c>
      <c r="F113" s="17">
        <f t="shared" si="18"/>
        <v>582175.92592592654</v>
      </c>
      <c r="G113" s="16">
        <f t="shared" si="19"/>
        <v>27222222.222222172</v>
      </c>
      <c r="H113" s="16">
        <f t="shared" si="20"/>
        <v>72777777.77777794</v>
      </c>
      <c r="I113" s="16">
        <f t="shared" si="15"/>
        <v>179847.48696005539</v>
      </c>
      <c r="J113" s="16">
        <f t="shared" si="16"/>
        <v>356974.13605208369</v>
      </c>
      <c r="K113" s="17">
        <f t="shared" si="21"/>
        <v>536821.62301213911</v>
      </c>
      <c r="L113" s="16">
        <f t="shared" si="22"/>
        <v>14506054.834459985</v>
      </c>
      <c r="M113" s="16">
        <f t="shared" si="23"/>
        <v>85493945.165540084</v>
      </c>
      <c r="N113" s="16"/>
      <c r="O113" s="16">
        <f t="shared" si="17"/>
        <v>416666.66666666669</v>
      </c>
      <c r="P113" s="16"/>
      <c r="Q113" s="16"/>
      <c r="R113" s="16"/>
    </row>
    <row r="114" spans="2:18" x14ac:dyDescent="0.3">
      <c r="B114">
        <v>99</v>
      </c>
      <c r="C114" s="15">
        <f t="shared" si="12"/>
        <v>47345</v>
      </c>
      <c r="D114" s="16">
        <f t="shared" si="13"/>
        <v>277777.77777777775</v>
      </c>
      <c r="E114" s="16">
        <f t="shared" si="14"/>
        <v>303240.74074074143</v>
      </c>
      <c r="F114" s="17">
        <f t="shared" si="18"/>
        <v>581018.51851851912</v>
      </c>
      <c r="G114" s="16">
        <f t="shared" si="19"/>
        <v>27499999.999999948</v>
      </c>
      <c r="H114" s="16">
        <f t="shared" si="20"/>
        <v>72500000.000000164</v>
      </c>
      <c r="I114" s="16">
        <f t="shared" si="15"/>
        <v>180596.85148905564</v>
      </c>
      <c r="J114" s="16">
        <f t="shared" si="16"/>
        <v>356224.77152308344</v>
      </c>
      <c r="K114" s="17">
        <f t="shared" si="21"/>
        <v>536821.62301213911</v>
      </c>
      <c r="L114" s="16">
        <f t="shared" si="22"/>
        <v>14686651.685949041</v>
      </c>
      <c r="M114" s="16">
        <f t="shared" si="23"/>
        <v>85313348.314051032</v>
      </c>
      <c r="N114" s="16"/>
      <c r="O114" s="16">
        <f t="shared" si="17"/>
        <v>416666.66666666669</v>
      </c>
      <c r="P114" s="16"/>
      <c r="Q114" s="16"/>
      <c r="R114" s="16"/>
    </row>
    <row r="115" spans="2:18" x14ac:dyDescent="0.3">
      <c r="B115">
        <v>100</v>
      </c>
      <c r="C115" s="15">
        <f t="shared" si="12"/>
        <v>47376</v>
      </c>
      <c r="D115" s="16">
        <f t="shared" si="13"/>
        <v>277777.77777777775</v>
      </c>
      <c r="E115" s="16">
        <f t="shared" si="14"/>
        <v>302083.33333333401</v>
      </c>
      <c r="F115" s="17">
        <f t="shared" si="18"/>
        <v>579861.11111111171</v>
      </c>
      <c r="G115" s="16">
        <f t="shared" si="19"/>
        <v>27777777.777777724</v>
      </c>
      <c r="H115" s="16">
        <f t="shared" si="20"/>
        <v>72222222.222222388</v>
      </c>
      <c r="I115" s="16">
        <f t="shared" si="15"/>
        <v>181349.33837026003</v>
      </c>
      <c r="J115" s="16">
        <f t="shared" si="16"/>
        <v>355472.28464187903</v>
      </c>
      <c r="K115" s="17">
        <f t="shared" si="21"/>
        <v>536821.623012139</v>
      </c>
      <c r="L115" s="16">
        <f t="shared" si="22"/>
        <v>14868001.0243193</v>
      </c>
      <c r="M115" s="16">
        <f t="shared" si="23"/>
        <v>85131998.975680768</v>
      </c>
      <c r="N115" s="16"/>
      <c r="O115" s="16">
        <f t="shared" si="17"/>
        <v>416666.66666666669</v>
      </c>
      <c r="P115" s="16"/>
      <c r="Q115" s="16"/>
      <c r="R115" s="16"/>
    </row>
    <row r="116" spans="2:18" x14ac:dyDescent="0.3">
      <c r="B116">
        <v>101</v>
      </c>
      <c r="C116" s="15">
        <f t="shared" si="12"/>
        <v>47406</v>
      </c>
      <c r="D116" s="16">
        <f t="shared" si="13"/>
        <v>277777.77777777775</v>
      </c>
      <c r="E116" s="16">
        <f t="shared" si="14"/>
        <v>300925.9259259266</v>
      </c>
      <c r="F116" s="17">
        <f t="shared" si="18"/>
        <v>578703.70370370429</v>
      </c>
      <c r="G116" s="16">
        <f t="shared" si="19"/>
        <v>28055555.5555555</v>
      </c>
      <c r="H116" s="16">
        <f t="shared" si="20"/>
        <v>71944444.444444612</v>
      </c>
      <c r="I116" s="16">
        <f t="shared" si="15"/>
        <v>182104.96061346948</v>
      </c>
      <c r="J116" s="16">
        <f t="shared" si="16"/>
        <v>354716.66239866964</v>
      </c>
      <c r="K116" s="17">
        <f t="shared" si="21"/>
        <v>536821.62301213911</v>
      </c>
      <c r="L116" s="16">
        <f t="shared" si="22"/>
        <v>15050105.984932769</v>
      </c>
      <c r="M116" s="16">
        <f t="shared" si="23"/>
        <v>84949894.015067294</v>
      </c>
      <c r="N116" s="16"/>
      <c r="O116" s="16">
        <f t="shared" si="17"/>
        <v>416666.66666666669</v>
      </c>
      <c r="P116" s="16"/>
      <c r="Q116" s="16"/>
      <c r="R116" s="16"/>
    </row>
    <row r="117" spans="2:18" x14ac:dyDescent="0.3">
      <c r="B117">
        <v>102</v>
      </c>
      <c r="C117" s="15">
        <f t="shared" si="12"/>
        <v>47437</v>
      </c>
      <c r="D117" s="16">
        <f t="shared" si="13"/>
        <v>277777.77777777775</v>
      </c>
      <c r="E117" s="16">
        <f t="shared" si="14"/>
        <v>299768.51851851924</v>
      </c>
      <c r="F117" s="17">
        <f t="shared" si="18"/>
        <v>577546.29629629699</v>
      </c>
      <c r="G117" s="16">
        <f t="shared" si="19"/>
        <v>28333333.333333276</v>
      </c>
      <c r="H117" s="16">
        <f t="shared" si="20"/>
        <v>71666666.666666836</v>
      </c>
      <c r="I117" s="16">
        <f t="shared" si="15"/>
        <v>182863.73128269226</v>
      </c>
      <c r="J117" s="16">
        <f t="shared" si="16"/>
        <v>353957.89172944688</v>
      </c>
      <c r="K117" s="17">
        <f t="shared" si="21"/>
        <v>536821.62301213911</v>
      </c>
      <c r="L117" s="16">
        <f t="shared" si="22"/>
        <v>15232969.716215461</v>
      </c>
      <c r="M117" s="16">
        <f t="shared" si="23"/>
        <v>84767030.283784598</v>
      </c>
      <c r="N117" s="16"/>
      <c r="O117" s="16">
        <f t="shared" si="17"/>
        <v>416666.66666666669</v>
      </c>
      <c r="P117" s="16"/>
      <c r="Q117" s="16"/>
      <c r="R117" s="16"/>
    </row>
    <row r="118" spans="2:18" x14ac:dyDescent="0.3">
      <c r="B118">
        <v>103</v>
      </c>
      <c r="C118" s="15">
        <f t="shared" si="12"/>
        <v>47467</v>
      </c>
      <c r="D118" s="16">
        <f t="shared" si="13"/>
        <v>277777.77777777775</v>
      </c>
      <c r="E118" s="16">
        <f t="shared" si="14"/>
        <v>298611.11111111182</v>
      </c>
      <c r="F118" s="17">
        <f t="shared" si="18"/>
        <v>576388.88888888957</v>
      </c>
      <c r="G118" s="16">
        <f t="shared" si="19"/>
        <v>28611111.111111052</v>
      </c>
      <c r="H118" s="16">
        <f t="shared" si="20"/>
        <v>71388888.888889059</v>
      </c>
      <c r="I118" s="16">
        <f t="shared" si="15"/>
        <v>183625.66349637014</v>
      </c>
      <c r="J118" s="16">
        <f t="shared" si="16"/>
        <v>353195.95951576898</v>
      </c>
      <c r="K118" s="17">
        <f t="shared" si="21"/>
        <v>536821.62301213911</v>
      </c>
      <c r="L118" s="16">
        <f t="shared" si="22"/>
        <v>15416595.379711831</v>
      </c>
      <c r="M118" s="16">
        <f t="shared" si="23"/>
        <v>84583404.620288223</v>
      </c>
      <c r="N118" s="16"/>
      <c r="O118" s="16">
        <f t="shared" si="17"/>
        <v>416666.66666666669</v>
      </c>
      <c r="P118" s="16"/>
      <c r="Q118" s="16"/>
      <c r="R118" s="16"/>
    </row>
    <row r="119" spans="2:18" x14ac:dyDescent="0.3">
      <c r="B119">
        <v>104</v>
      </c>
      <c r="C119" s="15">
        <f t="shared" si="12"/>
        <v>47498</v>
      </c>
      <c r="D119" s="16">
        <f t="shared" si="13"/>
        <v>277777.77777777775</v>
      </c>
      <c r="E119" s="16">
        <f t="shared" si="14"/>
        <v>297453.70370370441</v>
      </c>
      <c r="F119" s="17">
        <f t="shared" si="18"/>
        <v>575231.48148148216</v>
      </c>
      <c r="G119" s="16">
        <f t="shared" si="19"/>
        <v>28888888.888888828</v>
      </c>
      <c r="H119" s="16">
        <f t="shared" si="20"/>
        <v>71111111.111111283</v>
      </c>
      <c r="I119" s="16">
        <f t="shared" si="15"/>
        <v>184390.77042760499</v>
      </c>
      <c r="J119" s="16">
        <f t="shared" si="16"/>
        <v>352430.85258453415</v>
      </c>
      <c r="K119" s="17">
        <f t="shared" si="21"/>
        <v>536821.62301213911</v>
      </c>
      <c r="L119" s="16">
        <f t="shared" si="22"/>
        <v>15600986.150139436</v>
      </c>
      <c r="M119" s="16">
        <f t="shared" si="23"/>
        <v>84399013.849860623</v>
      </c>
      <c r="N119" s="16"/>
      <c r="O119" s="16">
        <f t="shared" si="17"/>
        <v>416666.66666666669</v>
      </c>
      <c r="P119" s="16"/>
      <c r="Q119" s="16"/>
      <c r="R119" s="16"/>
    </row>
    <row r="120" spans="2:18" x14ac:dyDescent="0.3">
      <c r="B120">
        <v>105</v>
      </c>
      <c r="C120" s="15">
        <f t="shared" si="12"/>
        <v>47529</v>
      </c>
      <c r="D120" s="16">
        <f t="shared" si="13"/>
        <v>277777.77777777775</v>
      </c>
      <c r="E120" s="16">
        <f t="shared" si="14"/>
        <v>296296.29629629699</v>
      </c>
      <c r="F120" s="17">
        <f t="shared" si="18"/>
        <v>574074.07407407474</v>
      </c>
      <c r="G120" s="16">
        <f t="shared" si="19"/>
        <v>29166666.666666605</v>
      </c>
      <c r="H120" s="16">
        <f t="shared" si="20"/>
        <v>70833333.333333507</v>
      </c>
      <c r="I120" s="16">
        <f t="shared" si="15"/>
        <v>185159.06530438666</v>
      </c>
      <c r="J120" s="16">
        <f t="shared" si="16"/>
        <v>351662.55770775239</v>
      </c>
      <c r="K120" s="17">
        <f t="shared" si="21"/>
        <v>536821.623012139</v>
      </c>
      <c r="L120" s="16">
        <f t="shared" si="22"/>
        <v>15786145.215443823</v>
      </c>
      <c r="M120" s="16">
        <f t="shared" si="23"/>
        <v>84213854.78455624</v>
      </c>
      <c r="N120" s="16"/>
      <c r="O120" s="16">
        <f t="shared" si="17"/>
        <v>416666.66666666669</v>
      </c>
      <c r="P120" s="16"/>
      <c r="Q120" s="16"/>
      <c r="R120" s="16"/>
    </row>
    <row r="121" spans="2:18" x14ac:dyDescent="0.3">
      <c r="B121">
        <v>106</v>
      </c>
      <c r="C121" s="15">
        <f t="shared" si="12"/>
        <v>47557</v>
      </c>
      <c r="D121" s="16">
        <f t="shared" si="13"/>
        <v>277777.77777777775</v>
      </c>
      <c r="E121" s="16">
        <f t="shared" si="14"/>
        <v>295138.88888888963</v>
      </c>
      <c r="F121" s="17">
        <f t="shared" si="18"/>
        <v>572916.66666666744</v>
      </c>
      <c r="G121" s="16">
        <f t="shared" si="19"/>
        <v>29444444.444444381</v>
      </c>
      <c r="H121" s="16">
        <f t="shared" si="20"/>
        <v>70555555.555555731</v>
      </c>
      <c r="I121" s="16">
        <f t="shared" si="15"/>
        <v>185930.56140982165</v>
      </c>
      <c r="J121" s="16">
        <f t="shared" si="16"/>
        <v>350891.06160231744</v>
      </c>
      <c r="K121" s="17">
        <f t="shared" si="21"/>
        <v>536821.62301213911</v>
      </c>
      <c r="L121" s="16">
        <f t="shared" si="22"/>
        <v>15972075.776853645</v>
      </c>
      <c r="M121" s="16">
        <f t="shared" si="23"/>
        <v>84027924.223146424</v>
      </c>
      <c r="N121" s="16"/>
      <c r="O121" s="16">
        <f t="shared" si="17"/>
        <v>416666.66666666669</v>
      </c>
      <c r="P121" s="16"/>
      <c r="Q121" s="16"/>
      <c r="R121" s="16"/>
    </row>
    <row r="122" spans="2:18" x14ac:dyDescent="0.3">
      <c r="B122">
        <v>107</v>
      </c>
      <c r="C122" s="15">
        <f t="shared" si="12"/>
        <v>47588</v>
      </c>
      <c r="D122" s="16">
        <f t="shared" si="13"/>
        <v>277777.77777777775</v>
      </c>
      <c r="E122" s="16">
        <f t="shared" si="14"/>
        <v>293981.48148148222</v>
      </c>
      <c r="F122" s="17">
        <f t="shared" si="18"/>
        <v>571759.25925926003</v>
      </c>
      <c r="G122" s="16">
        <f t="shared" si="19"/>
        <v>29722222.222222157</v>
      </c>
      <c r="H122" s="16">
        <f t="shared" si="20"/>
        <v>70277777.777777955</v>
      </c>
      <c r="I122" s="16">
        <f t="shared" si="15"/>
        <v>186705.27208236253</v>
      </c>
      <c r="J122" s="16">
        <f t="shared" si="16"/>
        <v>350116.3509297765</v>
      </c>
      <c r="K122" s="17">
        <f t="shared" si="21"/>
        <v>536821.623012139</v>
      </c>
      <c r="L122" s="16">
        <f t="shared" si="22"/>
        <v>16158781.048936008</v>
      </c>
      <c r="M122" s="16">
        <f t="shared" si="23"/>
        <v>83841218.951064065</v>
      </c>
      <c r="N122" s="16"/>
      <c r="O122" s="16">
        <f t="shared" si="17"/>
        <v>416666.66666666669</v>
      </c>
      <c r="P122" s="16"/>
      <c r="Q122" s="16"/>
      <c r="R122" s="16"/>
    </row>
    <row r="123" spans="2:18" x14ac:dyDescent="0.3">
      <c r="B123">
        <v>108</v>
      </c>
      <c r="C123" s="15">
        <f t="shared" si="12"/>
        <v>47618</v>
      </c>
      <c r="D123" s="16">
        <f t="shared" si="13"/>
        <v>277777.77777777775</v>
      </c>
      <c r="E123" s="16">
        <f t="shared" si="14"/>
        <v>292824.0740740748</v>
      </c>
      <c r="F123" s="17">
        <f t="shared" si="18"/>
        <v>570601.85185185261</v>
      </c>
      <c r="G123" s="16">
        <f t="shared" si="19"/>
        <v>29999999.999999933</v>
      </c>
      <c r="H123" s="16">
        <f t="shared" si="20"/>
        <v>70000000.000000179</v>
      </c>
      <c r="I123" s="16">
        <f t="shared" si="15"/>
        <v>187483.21071603909</v>
      </c>
      <c r="J123" s="16">
        <f t="shared" si="16"/>
        <v>349338.41229609994</v>
      </c>
      <c r="K123" s="17">
        <f t="shared" si="21"/>
        <v>536821.623012139</v>
      </c>
      <c r="L123" s="16">
        <f t="shared" si="22"/>
        <v>16346264.259652046</v>
      </c>
      <c r="M123" s="16">
        <f t="shared" si="23"/>
        <v>83653735.740348026</v>
      </c>
      <c r="N123" s="16"/>
      <c r="O123" s="16">
        <f t="shared" si="17"/>
        <v>416666.66666666669</v>
      </c>
      <c r="P123" s="16"/>
      <c r="Q123" s="16"/>
      <c r="R123" s="16"/>
    </row>
    <row r="124" spans="2:18" x14ac:dyDescent="0.3">
      <c r="B124">
        <v>109</v>
      </c>
      <c r="C124" s="15">
        <f t="shared" si="12"/>
        <v>47649</v>
      </c>
      <c r="D124" s="16">
        <f t="shared" si="13"/>
        <v>277777.77777777775</v>
      </c>
      <c r="E124" s="16">
        <f t="shared" si="14"/>
        <v>291666.66666666738</v>
      </c>
      <c r="F124" s="17">
        <f t="shared" si="18"/>
        <v>569444.44444444519</v>
      </c>
      <c r="G124" s="16">
        <f t="shared" si="19"/>
        <v>30277777.777777709</v>
      </c>
      <c r="H124" s="16">
        <f t="shared" si="20"/>
        <v>69722222.222222403</v>
      </c>
      <c r="I124" s="16">
        <f t="shared" si="15"/>
        <v>188264.39076068922</v>
      </c>
      <c r="J124" s="16">
        <f t="shared" si="16"/>
        <v>348557.2322514499</v>
      </c>
      <c r="K124" s="17">
        <f t="shared" si="21"/>
        <v>536821.62301213911</v>
      </c>
      <c r="L124" s="16">
        <f t="shared" si="22"/>
        <v>16534528.650412736</v>
      </c>
      <c r="M124" s="16">
        <f t="shared" si="23"/>
        <v>83465471.349587336</v>
      </c>
      <c r="N124" s="16"/>
      <c r="O124" s="16">
        <f t="shared" si="17"/>
        <v>416666.66666666669</v>
      </c>
      <c r="P124" s="16"/>
      <c r="Q124" s="16"/>
      <c r="R124" s="16"/>
    </row>
    <row r="125" spans="2:18" x14ac:dyDescent="0.3">
      <c r="B125">
        <v>110</v>
      </c>
      <c r="C125" s="15">
        <f t="shared" si="12"/>
        <v>47679</v>
      </c>
      <c r="D125" s="16">
        <f t="shared" si="13"/>
        <v>277777.77777777775</v>
      </c>
      <c r="E125" s="16">
        <f t="shared" si="14"/>
        <v>290509.25925926003</v>
      </c>
      <c r="F125" s="17">
        <f t="shared" si="18"/>
        <v>568287.03703703778</v>
      </c>
      <c r="G125" s="16">
        <f t="shared" si="19"/>
        <v>30555555.555555485</v>
      </c>
      <c r="H125" s="16">
        <f t="shared" si="20"/>
        <v>69444444.444444627</v>
      </c>
      <c r="I125" s="16">
        <f t="shared" si="15"/>
        <v>189048.82572219212</v>
      </c>
      <c r="J125" s="16">
        <f t="shared" si="16"/>
        <v>347772.79728994699</v>
      </c>
      <c r="K125" s="17">
        <f t="shared" si="21"/>
        <v>536821.62301213911</v>
      </c>
      <c r="L125" s="16">
        <f t="shared" si="22"/>
        <v>16723577.476134928</v>
      </c>
      <c r="M125" s="16">
        <f t="shared" si="23"/>
        <v>83276422.523865148</v>
      </c>
      <c r="N125" s="16"/>
      <c r="O125" s="16">
        <f t="shared" si="17"/>
        <v>416666.66666666669</v>
      </c>
      <c r="P125" s="16"/>
      <c r="Q125" s="16"/>
      <c r="R125" s="16"/>
    </row>
    <row r="126" spans="2:18" x14ac:dyDescent="0.3">
      <c r="B126">
        <v>111</v>
      </c>
      <c r="C126" s="15">
        <f t="shared" si="12"/>
        <v>47710</v>
      </c>
      <c r="D126" s="16">
        <f t="shared" si="13"/>
        <v>277777.77777777775</v>
      </c>
      <c r="E126" s="16">
        <f t="shared" si="14"/>
        <v>289351.85185185261</v>
      </c>
      <c r="F126" s="17">
        <f t="shared" si="18"/>
        <v>567129.62962963036</v>
      </c>
      <c r="G126" s="16">
        <f t="shared" si="19"/>
        <v>30833333.333333261</v>
      </c>
      <c r="H126" s="16">
        <f t="shared" si="20"/>
        <v>69166666.66666685</v>
      </c>
      <c r="I126" s="16">
        <f t="shared" si="15"/>
        <v>189836.52916270125</v>
      </c>
      <c r="J126" s="16">
        <f t="shared" si="16"/>
        <v>346985.09384943789</v>
      </c>
      <c r="K126" s="17">
        <f t="shared" si="21"/>
        <v>536821.62301213911</v>
      </c>
      <c r="L126" s="16">
        <f t="shared" si="22"/>
        <v>16913414.005297631</v>
      </c>
      <c r="M126" s="16">
        <f t="shared" si="23"/>
        <v>83086585.994702443</v>
      </c>
      <c r="N126" s="16"/>
      <c r="O126" s="16">
        <f t="shared" si="17"/>
        <v>416666.66666666669</v>
      </c>
      <c r="P126" s="16"/>
      <c r="Q126" s="16"/>
      <c r="R126" s="16"/>
    </row>
    <row r="127" spans="2:18" x14ac:dyDescent="0.3">
      <c r="B127">
        <v>112</v>
      </c>
      <c r="C127" s="15">
        <f t="shared" si="12"/>
        <v>47741</v>
      </c>
      <c r="D127" s="16">
        <f t="shared" si="13"/>
        <v>277777.77777777775</v>
      </c>
      <c r="E127" s="16">
        <f t="shared" si="14"/>
        <v>288194.44444444519</v>
      </c>
      <c r="F127" s="17">
        <f t="shared" si="18"/>
        <v>565972.22222222295</v>
      </c>
      <c r="G127" s="16">
        <f t="shared" si="19"/>
        <v>31111111.111111037</v>
      </c>
      <c r="H127" s="16">
        <f t="shared" si="20"/>
        <v>68888888.888889074</v>
      </c>
      <c r="I127" s="16">
        <f t="shared" si="15"/>
        <v>190627.5147008792</v>
      </c>
      <c r="J127" s="16">
        <f t="shared" si="16"/>
        <v>346194.10831125994</v>
      </c>
      <c r="K127" s="17">
        <f t="shared" si="21"/>
        <v>536821.62301213911</v>
      </c>
      <c r="L127" s="16">
        <f t="shared" si="22"/>
        <v>17104041.519998509</v>
      </c>
      <c r="M127" s="16">
        <f t="shared" si="23"/>
        <v>82895958.480001569</v>
      </c>
      <c r="N127" s="16"/>
      <c r="O127" s="16">
        <f t="shared" si="17"/>
        <v>416666.66666666669</v>
      </c>
      <c r="P127" s="16"/>
      <c r="Q127" s="16"/>
      <c r="R127" s="16"/>
    </row>
    <row r="128" spans="2:18" x14ac:dyDescent="0.3">
      <c r="B128">
        <v>113</v>
      </c>
      <c r="C128" s="15">
        <f t="shared" si="12"/>
        <v>47771</v>
      </c>
      <c r="D128" s="16">
        <f t="shared" si="13"/>
        <v>277777.77777777775</v>
      </c>
      <c r="E128" s="16">
        <f t="shared" si="14"/>
        <v>287037.03703703778</v>
      </c>
      <c r="F128" s="17">
        <f t="shared" si="18"/>
        <v>564814.81481481553</v>
      </c>
      <c r="G128" s="16">
        <f t="shared" si="19"/>
        <v>31388888.888888814</v>
      </c>
      <c r="H128" s="16">
        <f t="shared" si="20"/>
        <v>68611111.111111298</v>
      </c>
      <c r="I128" s="16">
        <f t="shared" si="15"/>
        <v>191421.79601213281</v>
      </c>
      <c r="J128" s="16">
        <f t="shared" si="16"/>
        <v>345399.82700000628</v>
      </c>
      <c r="K128" s="17">
        <f t="shared" si="21"/>
        <v>536821.62301213911</v>
      </c>
      <c r="L128" s="16">
        <f t="shared" si="22"/>
        <v>17295463.316010643</v>
      </c>
      <c r="M128" s="16">
        <f t="shared" si="23"/>
        <v>82704536.683989435</v>
      </c>
      <c r="N128" s="16"/>
      <c r="O128" s="16">
        <f t="shared" si="17"/>
        <v>416666.66666666669</v>
      </c>
      <c r="P128" s="16"/>
      <c r="Q128" s="16"/>
      <c r="R128" s="16"/>
    </row>
    <row r="129" spans="2:18" x14ac:dyDescent="0.3">
      <c r="B129">
        <v>114</v>
      </c>
      <c r="C129" s="15">
        <f t="shared" si="12"/>
        <v>47802</v>
      </c>
      <c r="D129" s="16">
        <f t="shared" si="13"/>
        <v>277777.77777777775</v>
      </c>
      <c r="E129" s="16">
        <f t="shared" si="14"/>
        <v>285879.62962963042</v>
      </c>
      <c r="F129" s="17">
        <f t="shared" si="18"/>
        <v>563657.40740740811</v>
      </c>
      <c r="G129" s="16">
        <f t="shared" si="19"/>
        <v>31666666.66666659</v>
      </c>
      <c r="H129" s="16">
        <f t="shared" si="20"/>
        <v>68333333.333333522</v>
      </c>
      <c r="I129" s="16">
        <f t="shared" si="15"/>
        <v>192219.38682885005</v>
      </c>
      <c r="J129" s="16">
        <f t="shared" si="16"/>
        <v>344602.23618328897</v>
      </c>
      <c r="K129" s="17">
        <f t="shared" si="21"/>
        <v>536821.623012139</v>
      </c>
      <c r="L129" s="16">
        <f t="shared" si="22"/>
        <v>17487682.702839494</v>
      </c>
      <c r="M129" s="16">
        <f t="shared" si="23"/>
        <v>82512317.297160581</v>
      </c>
      <c r="N129" s="16"/>
      <c r="O129" s="16">
        <f t="shared" si="17"/>
        <v>416666.66666666669</v>
      </c>
      <c r="P129" s="16"/>
      <c r="Q129" s="16"/>
      <c r="R129" s="16"/>
    </row>
    <row r="130" spans="2:18" x14ac:dyDescent="0.3">
      <c r="B130">
        <v>115</v>
      </c>
      <c r="C130" s="15">
        <f t="shared" si="12"/>
        <v>47832</v>
      </c>
      <c r="D130" s="16">
        <f t="shared" si="13"/>
        <v>277777.77777777775</v>
      </c>
      <c r="E130" s="16">
        <f t="shared" si="14"/>
        <v>284722.222222223</v>
      </c>
      <c r="F130" s="17">
        <f t="shared" si="18"/>
        <v>562500.0000000007</v>
      </c>
      <c r="G130" s="16">
        <f t="shared" si="19"/>
        <v>31944444.444444366</v>
      </c>
      <c r="H130" s="16">
        <f t="shared" si="20"/>
        <v>68055555.555555746</v>
      </c>
      <c r="I130" s="16">
        <f t="shared" si="15"/>
        <v>193020.30094063689</v>
      </c>
      <c r="J130" s="16">
        <f t="shared" si="16"/>
        <v>343801.32207150216</v>
      </c>
      <c r="K130" s="17">
        <f t="shared" si="21"/>
        <v>536821.623012139</v>
      </c>
      <c r="L130" s="16">
        <f t="shared" si="22"/>
        <v>17680703.00378013</v>
      </c>
      <c r="M130" s="16">
        <f t="shared" si="23"/>
        <v>82319296.996219948</v>
      </c>
      <c r="N130" s="16"/>
      <c r="O130" s="16">
        <f t="shared" si="17"/>
        <v>416666.66666666669</v>
      </c>
      <c r="P130" s="16"/>
      <c r="Q130" s="16"/>
      <c r="R130" s="16"/>
    </row>
    <row r="131" spans="2:18" x14ac:dyDescent="0.3">
      <c r="B131">
        <v>116</v>
      </c>
      <c r="C131" s="15">
        <f t="shared" si="12"/>
        <v>47863</v>
      </c>
      <c r="D131" s="16">
        <f t="shared" si="13"/>
        <v>277777.77777777775</v>
      </c>
      <c r="E131" s="16">
        <f t="shared" si="14"/>
        <v>283564.81481481559</v>
      </c>
      <c r="F131" s="17">
        <f t="shared" si="18"/>
        <v>561342.59259259328</v>
      </c>
      <c r="G131" s="16">
        <f t="shared" si="19"/>
        <v>32222222.222222142</v>
      </c>
      <c r="H131" s="16">
        <f t="shared" si="20"/>
        <v>67777777.77777797</v>
      </c>
      <c r="I131" s="16">
        <f t="shared" si="15"/>
        <v>193824.55219455625</v>
      </c>
      <c r="J131" s="16">
        <f t="shared" si="16"/>
        <v>342997.07081758277</v>
      </c>
      <c r="K131" s="17">
        <f t="shared" si="21"/>
        <v>536821.623012139</v>
      </c>
      <c r="L131" s="16">
        <f t="shared" si="22"/>
        <v>17874527.555974688</v>
      </c>
      <c r="M131" s="16">
        <f t="shared" si="23"/>
        <v>82125472.444025397</v>
      </c>
      <c r="N131" s="16"/>
      <c r="O131" s="16">
        <f t="shared" si="17"/>
        <v>416666.66666666669</v>
      </c>
      <c r="P131" s="16"/>
      <c r="Q131" s="16"/>
      <c r="R131" s="16"/>
    </row>
    <row r="132" spans="2:18" x14ac:dyDescent="0.3">
      <c r="B132">
        <v>117</v>
      </c>
      <c r="C132" s="15">
        <f t="shared" si="12"/>
        <v>47894</v>
      </c>
      <c r="D132" s="16">
        <f t="shared" si="13"/>
        <v>277777.77777777775</v>
      </c>
      <c r="E132" s="16">
        <f t="shared" si="14"/>
        <v>282407.40740740823</v>
      </c>
      <c r="F132" s="17">
        <f t="shared" si="18"/>
        <v>560185.18518518598</v>
      </c>
      <c r="G132" s="16">
        <f t="shared" si="19"/>
        <v>32499999.999999918</v>
      </c>
      <c r="H132" s="16">
        <f t="shared" si="20"/>
        <v>67500000.000000194</v>
      </c>
      <c r="I132" s="16">
        <f t="shared" si="15"/>
        <v>194632.15449536685</v>
      </c>
      <c r="J132" s="16">
        <f t="shared" si="16"/>
        <v>342189.46851677226</v>
      </c>
      <c r="K132" s="17">
        <f t="shared" si="21"/>
        <v>536821.62301213911</v>
      </c>
      <c r="L132" s="16">
        <f t="shared" si="22"/>
        <v>18069159.710470054</v>
      </c>
      <c r="M132" s="16">
        <f t="shared" si="23"/>
        <v>81930840.289530024</v>
      </c>
      <c r="N132" s="16"/>
      <c r="O132" s="16">
        <f t="shared" si="17"/>
        <v>416666.66666666669</v>
      </c>
      <c r="P132" s="16"/>
      <c r="Q132" s="16"/>
      <c r="R132" s="16"/>
    </row>
    <row r="133" spans="2:18" x14ac:dyDescent="0.3">
      <c r="B133">
        <v>118</v>
      </c>
      <c r="C133" s="15">
        <f t="shared" si="12"/>
        <v>47922</v>
      </c>
      <c r="D133" s="16">
        <f t="shared" si="13"/>
        <v>277777.77777777775</v>
      </c>
      <c r="E133" s="16">
        <f t="shared" si="14"/>
        <v>281250.00000000081</v>
      </c>
      <c r="F133" s="17">
        <f t="shared" si="18"/>
        <v>559027.77777777857</v>
      </c>
      <c r="G133" s="16">
        <f t="shared" si="19"/>
        <v>32777777.777777694</v>
      </c>
      <c r="H133" s="16">
        <f t="shared" si="20"/>
        <v>67222222.222222418</v>
      </c>
      <c r="I133" s="16">
        <f t="shared" si="15"/>
        <v>195443.12180576427</v>
      </c>
      <c r="J133" s="16">
        <f t="shared" si="16"/>
        <v>341378.50120637479</v>
      </c>
      <c r="K133" s="17">
        <f t="shared" si="21"/>
        <v>536821.623012139</v>
      </c>
      <c r="L133" s="16">
        <f t="shared" si="22"/>
        <v>18264602.832275819</v>
      </c>
      <c r="M133" s="16">
        <f t="shared" si="23"/>
        <v>81735397.167724267</v>
      </c>
      <c r="N133" s="16"/>
      <c r="O133" s="16">
        <f t="shared" si="17"/>
        <v>416666.66666666669</v>
      </c>
      <c r="P133" s="16"/>
      <c r="Q133" s="16"/>
      <c r="R133" s="16"/>
    </row>
    <row r="134" spans="2:18" x14ac:dyDescent="0.3">
      <c r="B134">
        <v>119</v>
      </c>
      <c r="C134" s="15">
        <f t="shared" si="12"/>
        <v>47953</v>
      </c>
      <c r="D134" s="16">
        <f t="shared" si="13"/>
        <v>277777.77777777775</v>
      </c>
      <c r="E134" s="16">
        <f t="shared" si="14"/>
        <v>280092.5925925934</v>
      </c>
      <c r="F134" s="17">
        <f t="shared" si="18"/>
        <v>557870.37037037115</v>
      </c>
      <c r="G134" s="16">
        <f t="shared" si="19"/>
        <v>33055555.55555547</v>
      </c>
      <c r="H134" s="16">
        <f t="shared" si="20"/>
        <v>66944444.444444641</v>
      </c>
      <c r="I134" s="16">
        <f t="shared" si="15"/>
        <v>196257.46814662163</v>
      </c>
      <c r="J134" s="16">
        <f t="shared" si="16"/>
        <v>340564.1548655174</v>
      </c>
      <c r="K134" s="17">
        <f t="shared" si="21"/>
        <v>536821.623012139</v>
      </c>
      <c r="L134" s="16">
        <f t="shared" si="22"/>
        <v>18460860.300422441</v>
      </c>
      <c r="M134" s="16">
        <f t="shared" si="23"/>
        <v>81539139.699577644</v>
      </c>
      <c r="N134" s="16"/>
      <c r="O134" s="16">
        <f t="shared" si="17"/>
        <v>416666.66666666669</v>
      </c>
      <c r="P134" s="16"/>
      <c r="Q134" s="16"/>
      <c r="R134" s="16"/>
    </row>
    <row r="135" spans="2:18" x14ac:dyDescent="0.3">
      <c r="B135">
        <v>120</v>
      </c>
      <c r="C135" s="15">
        <f t="shared" si="12"/>
        <v>47983</v>
      </c>
      <c r="D135" s="16">
        <f t="shared" si="13"/>
        <v>277777.77777777775</v>
      </c>
      <c r="E135" s="16">
        <f t="shared" si="14"/>
        <v>278935.18518518598</v>
      </c>
      <c r="F135" s="17">
        <f t="shared" si="18"/>
        <v>556712.96296296373</v>
      </c>
      <c r="G135" s="16">
        <f t="shared" si="19"/>
        <v>33333333.333333246</v>
      </c>
      <c r="H135" s="16">
        <f t="shared" si="20"/>
        <v>66666666.666666865</v>
      </c>
      <c r="I135" s="16">
        <f t="shared" si="15"/>
        <v>197075.20759723254</v>
      </c>
      <c r="J135" s="16">
        <f t="shared" si="16"/>
        <v>339746.41541490651</v>
      </c>
      <c r="K135" s="17">
        <f t="shared" si="21"/>
        <v>536821.623012139</v>
      </c>
      <c r="L135" s="16">
        <f t="shared" si="22"/>
        <v>18657935.508019675</v>
      </c>
      <c r="M135" s="16">
        <f t="shared" si="23"/>
        <v>81342064.491980419</v>
      </c>
      <c r="N135" s="16"/>
      <c r="O135" s="16">
        <f t="shared" si="17"/>
        <v>416666.66666666669</v>
      </c>
      <c r="P135" s="16"/>
      <c r="Q135" s="16"/>
      <c r="R135" s="16"/>
    </row>
    <row r="136" spans="2:18" x14ac:dyDescent="0.3">
      <c r="B136">
        <v>121</v>
      </c>
      <c r="C136" s="15">
        <f t="shared" si="12"/>
        <v>48014</v>
      </c>
      <c r="D136" s="16">
        <f t="shared" si="13"/>
        <v>277777.77777777775</v>
      </c>
      <c r="E136" s="16">
        <f t="shared" si="14"/>
        <v>277777.77777777863</v>
      </c>
      <c r="F136" s="17">
        <f t="shared" si="18"/>
        <v>555555.55555555644</v>
      </c>
      <c r="G136" s="16">
        <f t="shared" si="19"/>
        <v>33611111.111111023</v>
      </c>
      <c r="H136" s="16">
        <f t="shared" si="20"/>
        <v>66388888.888889089</v>
      </c>
      <c r="I136" s="16">
        <f t="shared" si="15"/>
        <v>197896.35429555431</v>
      </c>
      <c r="J136" s="16">
        <f t="shared" si="16"/>
        <v>338925.26871658477</v>
      </c>
      <c r="K136" s="17">
        <f t="shared" si="21"/>
        <v>536821.62301213911</v>
      </c>
      <c r="L136" s="16">
        <f t="shared" si="22"/>
        <v>18855831.86231523</v>
      </c>
      <c r="M136" s="16">
        <f t="shared" si="23"/>
        <v>81144168.137684867</v>
      </c>
      <c r="N136" s="16"/>
      <c r="O136" s="16">
        <f t="shared" si="17"/>
        <v>416666.66666666669</v>
      </c>
      <c r="P136" s="16"/>
      <c r="Q136" s="16"/>
      <c r="R136" s="16"/>
    </row>
    <row r="137" spans="2:18" x14ac:dyDescent="0.3">
      <c r="B137">
        <v>122</v>
      </c>
      <c r="C137" s="15">
        <f t="shared" si="12"/>
        <v>48044</v>
      </c>
      <c r="D137" s="16">
        <f t="shared" si="13"/>
        <v>277777.77777777775</v>
      </c>
      <c r="E137" s="16">
        <f t="shared" si="14"/>
        <v>276620.37037037121</v>
      </c>
      <c r="F137" s="17">
        <f t="shared" si="18"/>
        <v>554398.14814814902</v>
      </c>
      <c r="G137" s="16">
        <f t="shared" si="19"/>
        <v>33888888.888888799</v>
      </c>
      <c r="H137" s="16">
        <f t="shared" si="20"/>
        <v>66111111.111111313</v>
      </c>
      <c r="I137" s="16">
        <f t="shared" si="15"/>
        <v>198720.92243845249</v>
      </c>
      <c r="J137" s="16">
        <f t="shared" si="16"/>
        <v>338100.70057368668</v>
      </c>
      <c r="K137" s="17">
        <f t="shared" si="21"/>
        <v>536821.62301213923</v>
      </c>
      <c r="L137" s="16">
        <f t="shared" si="22"/>
        <v>19054552.784753684</v>
      </c>
      <c r="M137" s="16">
        <f t="shared" si="23"/>
        <v>80945447.215246409</v>
      </c>
      <c r="N137" s="16"/>
      <c r="O137" s="16">
        <f t="shared" si="17"/>
        <v>416666.66666666669</v>
      </c>
      <c r="P137" s="16"/>
      <c r="Q137" s="16"/>
      <c r="R137" s="16"/>
    </row>
    <row r="138" spans="2:18" x14ac:dyDescent="0.3">
      <c r="B138">
        <v>123</v>
      </c>
      <c r="C138" s="15">
        <f t="shared" si="12"/>
        <v>48075</v>
      </c>
      <c r="D138" s="16">
        <f t="shared" si="13"/>
        <v>277777.77777777775</v>
      </c>
      <c r="E138" s="16">
        <f t="shared" si="14"/>
        <v>275462.96296296379</v>
      </c>
      <c r="F138" s="17">
        <f t="shared" si="18"/>
        <v>553240.7407407416</v>
      </c>
      <c r="G138" s="16">
        <f t="shared" si="19"/>
        <v>34166666.666666575</v>
      </c>
      <c r="H138" s="16">
        <f t="shared" si="20"/>
        <v>65833333.333333537</v>
      </c>
      <c r="I138" s="16">
        <f t="shared" si="15"/>
        <v>199548.92628194601</v>
      </c>
      <c r="J138" s="16">
        <f t="shared" si="16"/>
        <v>337272.69673019304</v>
      </c>
      <c r="K138" s="17">
        <f t="shared" si="21"/>
        <v>536821.623012139</v>
      </c>
      <c r="L138" s="16">
        <f t="shared" si="22"/>
        <v>19254101.711035632</v>
      </c>
      <c r="M138" s="16">
        <f t="shared" si="23"/>
        <v>80745898.288964465</v>
      </c>
      <c r="N138" s="16"/>
      <c r="O138" s="16">
        <f t="shared" si="17"/>
        <v>416666.66666666669</v>
      </c>
      <c r="P138" s="16"/>
      <c r="Q138" s="16"/>
      <c r="R138" s="16"/>
    </row>
    <row r="139" spans="2:18" x14ac:dyDescent="0.3">
      <c r="B139">
        <v>124</v>
      </c>
      <c r="C139" s="15">
        <f t="shared" si="12"/>
        <v>48106</v>
      </c>
      <c r="D139" s="16">
        <f t="shared" si="13"/>
        <v>277777.77777777775</v>
      </c>
      <c r="E139" s="16">
        <f t="shared" si="14"/>
        <v>274305.55555555638</v>
      </c>
      <c r="F139" s="17">
        <f t="shared" si="18"/>
        <v>552083.33333333419</v>
      </c>
      <c r="G139" s="16">
        <f t="shared" si="19"/>
        <v>34444444.444444351</v>
      </c>
      <c r="H139" s="16">
        <f t="shared" si="20"/>
        <v>65555555.555555761</v>
      </c>
      <c r="I139" s="16">
        <f t="shared" si="15"/>
        <v>200380.38014145414</v>
      </c>
      <c r="J139" s="16">
        <f t="shared" si="16"/>
        <v>336441.24287068495</v>
      </c>
      <c r="K139" s="17">
        <f t="shared" si="21"/>
        <v>536821.62301213911</v>
      </c>
      <c r="L139" s="16">
        <f t="shared" si="22"/>
        <v>19454482.091177087</v>
      </c>
      <c r="M139" s="16">
        <f t="shared" si="23"/>
        <v>80545517.908823013</v>
      </c>
      <c r="N139" s="16"/>
      <c r="O139" s="16">
        <f t="shared" si="17"/>
        <v>416666.66666666669</v>
      </c>
      <c r="P139" s="16"/>
      <c r="Q139" s="16"/>
      <c r="R139" s="16"/>
    </row>
    <row r="140" spans="2:18" x14ac:dyDescent="0.3">
      <c r="B140">
        <v>125</v>
      </c>
      <c r="C140" s="15">
        <f t="shared" si="12"/>
        <v>48136</v>
      </c>
      <c r="D140" s="16">
        <f t="shared" si="13"/>
        <v>277777.77777777775</v>
      </c>
      <c r="E140" s="16">
        <f t="shared" si="14"/>
        <v>273148.14814814902</v>
      </c>
      <c r="F140" s="17">
        <f t="shared" si="18"/>
        <v>550925.92592592677</v>
      </c>
      <c r="G140" s="16">
        <f t="shared" si="19"/>
        <v>34722222.222222127</v>
      </c>
      <c r="H140" s="16">
        <f t="shared" si="20"/>
        <v>65277777.777777985</v>
      </c>
      <c r="I140" s="16">
        <f t="shared" si="15"/>
        <v>201215.29839204354</v>
      </c>
      <c r="J140" s="16">
        <f t="shared" si="16"/>
        <v>335606.32462009549</v>
      </c>
      <c r="K140" s="17">
        <f t="shared" si="21"/>
        <v>536821.623012139</v>
      </c>
      <c r="L140" s="16">
        <f t="shared" si="22"/>
        <v>19655697.38956913</v>
      </c>
      <c r="M140" s="16">
        <f t="shared" si="23"/>
        <v>80344302.610430971</v>
      </c>
      <c r="N140" s="16"/>
      <c r="O140" s="16">
        <f t="shared" si="17"/>
        <v>416666.66666666669</v>
      </c>
      <c r="P140" s="16"/>
      <c r="Q140" s="16"/>
      <c r="R140" s="16"/>
    </row>
    <row r="141" spans="2:18" x14ac:dyDescent="0.3">
      <c r="B141">
        <v>126</v>
      </c>
      <c r="C141" s="15">
        <f t="shared" si="12"/>
        <v>48167</v>
      </c>
      <c r="D141" s="16">
        <f t="shared" si="13"/>
        <v>277777.77777777775</v>
      </c>
      <c r="E141" s="16">
        <f t="shared" si="14"/>
        <v>271990.7407407416</v>
      </c>
      <c r="F141" s="17">
        <f t="shared" si="18"/>
        <v>549768.51851851935</v>
      </c>
      <c r="G141" s="16">
        <f t="shared" si="19"/>
        <v>34999999.999999903</v>
      </c>
      <c r="H141" s="16">
        <f t="shared" si="20"/>
        <v>65000000.000000209</v>
      </c>
      <c r="I141" s="16">
        <f t="shared" si="15"/>
        <v>202053.69546867706</v>
      </c>
      <c r="J141" s="16">
        <f t="shared" si="16"/>
        <v>334767.92754346214</v>
      </c>
      <c r="K141" s="17">
        <f t="shared" si="21"/>
        <v>536821.62301213923</v>
      </c>
      <c r="L141" s="16">
        <f t="shared" si="22"/>
        <v>19857751.085037805</v>
      </c>
      <c r="M141" s="16">
        <f t="shared" si="23"/>
        <v>80142248.914962292</v>
      </c>
      <c r="N141" s="16"/>
      <c r="O141" s="16">
        <f t="shared" si="17"/>
        <v>416666.66666666669</v>
      </c>
      <c r="P141" s="16"/>
      <c r="Q141" s="16"/>
      <c r="R141" s="16"/>
    </row>
    <row r="142" spans="2:18" x14ac:dyDescent="0.3">
      <c r="B142">
        <v>127</v>
      </c>
      <c r="C142" s="15">
        <f t="shared" si="12"/>
        <v>48197</v>
      </c>
      <c r="D142" s="16">
        <f t="shared" si="13"/>
        <v>277777.77777777775</v>
      </c>
      <c r="E142" s="16">
        <f t="shared" si="14"/>
        <v>270833.33333333419</v>
      </c>
      <c r="F142" s="17">
        <f t="shared" si="18"/>
        <v>548611.11111111194</v>
      </c>
      <c r="G142" s="16">
        <f t="shared" si="19"/>
        <v>35277777.777777679</v>
      </c>
      <c r="H142" s="16">
        <f t="shared" si="20"/>
        <v>64722222.222222432</v>
      </c>
      <c r="I142" s="16">
        <f t="shared" si="15"/>
        <v>202895.5858664632</v>
      </c>
      <c r="J142" s="16">
        <f t="shared" si="16"/>
        <v>333926.03714567592</v>
      </c>
      <c r="K142" s="17">
        <f t="shared" si="21"/>
        <v>536821.62301213911</v>
      </c>
      <c r="L142" s="16">
        <f t="shared" si="22"/>
        <v>20060646.670904268</v>
      </c>
      <c r="M142" s="16">
        <f t="shared" si="23"/>
        <v>79939353.329095826</v>
      </c>
      <c r="N142" s="16"/>
      <c r="O142" s="16">
        <f t="shared" si="17"/>
        <v>416666.66666666669</v>
      </c>
      <c r="P142" s="16"/>
      <c r="Q142" s="16"/>
      <c r="R142" s="16"/>
    </row>
    <row r="143" spans="2:18" x14ac:dyDescent="0.3">
      <c r="B143">
        <v>128</v>
      </c>
      <c r="C143" s="15">
        <f t="shared" ref="C143:C206" si="24">EDATE($C$7,B143)</f>
        <v>48228</v>
      </c>
      <c r="D143" s="16">
        <f t="shared" si="13"/>
        <v>277777.77777777775</v>
      </c>
      <c r="E143" s="16">
        <f t="shared" si="14"/>
        <v>269675.92592592677</v>
      </c>
      <c r="F143" s="17">
        <f t="shared" si="18"/>
        <v>547453.70370370452</v>
      </c>
      <c r="G143" s="16">
        <f t="shared" si="19"/>
        <v>35555555.555555455</v>
      </c>
      <c r="H143" s="16">
        <f t="shared" si="20"/>
        <v>64444444.444444656</v>
      </c>
      <c r="I143" s="16">
        <f t="shared" si="15"/>
        <v>203740.9841409068</v>
      </c>
      <c r="J143" s="16">
        <f t="shared" si="16"/>
        <v>333080.63887123228</v>
      </c>
      <c r="K143" s="17">
        <f t="shared" si="21"/>
        <v>536821.62301213911</v>
      </c>
      <c r="L143" s="16">
        <f t="shared" si="22"/>
        <v>20264387.655045174</v>
      </c>
      <c r="M143" s="16">
        <f t="shared" si="23"/>
        <v>79735612.344954923</v>
      </c>
      <c r="N143" s="16"/>
      <c r="O143" s="16">
        <f t="shared" si="17"/>
        <v>416666.66666666669</v>
      </c>
      <c r="P143" s="16"/>
      <c r="Q143" s="16"/>
      <c r="R143" s="16"/>
    </row>
    <row r="144" spans="2:18" x14ac:dyDescent="0.3">
      <c r="B144">
        <v>129</v>
      </c>
      <c r="C144" s="15">
        <f t="shared" si="24"/>
        <v>48259</v>
      </c>
      <c r="D144" s="16">
        <f t="shared" ref="D144:D207" si="25">$H$15/$C$6</f>
        <v>277777.77777777775</v>
      </c>
      <c r="E144" s="16">
        <f t="shared" ref="E144:E207" si="26">H143*$C$4</f>
        <v>268518.51851851941</v>
      </c>
      <c r="F144" s="17">
        <f t="shared" si="18"/>
        <v>546296.29629629711</v>
      </c>
      <c r="G144" s="16">
        <f t="shared" si="19"/>
        <v>35833333.333333232</v>
      </c>
      <c r="H144" s="16">
        <f t="shared" si="20"/>
        <v>64166666.66666688</v>
      </c>
      <c r="I144" s="16">
        <f t="shared" ref="I144:I207" si="27">-PPMT($C$4,$B144,$C$6,$C$2)</f>
        <v>204589.90490816056</v>
      </c>
      <c r="J144" s="16">
        <f t="shared" ref="J144:J207" si="28">-IPMT($C$4,$B144,$C$6,$C$2)</f>
        <v>332231.71810397855</v>
      </c>
      <c r="K144" s="17">
        <f t="shared" si="21"/>
        <v>536821.62301213911</v>
      </c>
      <c r="L144" s="16">
        <f t="shared" si="22"/>
        <v>20468977.559953336</v>
      </c>
      <c r="M144" s="16">
        <f t="shared" si="23"/>
        <v>79531022.440046757</v>
      </c>
      <c r="N144" s="16"/>
      <c r="O144" s="16">
        <f t="shared" ref="O144:O207" si="29">$C$2*$C$4</f>
        <v>416666.66666666669</v>
      </c>
      <c r="P144" s="16"/>
      <c r="Q144" s="16"/>
      <c r="R144" s="16"/>
    </row>
    <row r="145" spans="2:18" x14ac:dyDescent="0.3">
      <c r="B145">
        <v>130</v>
      </c>
      <c r="C145" s="15">
        <f t="shared" si="24"/>
        <v>48288</v>
      </c>
      <c r="D145" s="16">
        <f t="shared" si="25"/>
        <v>277777.77777777775</v>
      </c>
      <c r="E145" s="16">
        <f t="shared" si="26"/>
        <v>267361.111111112</v>
      </c>
      <c r="F145" s="17">
        <f t="shared" ref="F145:F208" si="30">D145+E145</f>
        <v>545138.88888888969</v>
      </c>
      <c r="G145" s="16">
        <f t="shared" ref="G145:G208" si="31">D145+G144</f>
        <v>36111111.111111008</v>
      </c>
      <c r="H145" s="16">
        <f t="shared" ref="H145:H208" si="32">H144-D145</f>
        <v>63888888.888889104</v>
      </c>
      <c r="I145" s="16">
        <f t="shared" si="27"/>
        <v>205442.36284527788</v>
      </c>
      <c r="J145" s="16">
        <f t="shared" si="28"/>
        <v>331379.26016686123</v>
      </c>
      <c r="K145" s="17">
        <f t="shared" si="21"/>
        <v>536821.62301213911</v>
      </c>
      <c r="L145" s="16">
        <f t="shared" si="22"/>
        <v>20674419.922798615</v>
      </c>
      <c r="M145" s="16">
        <f t="shared" si="23"/>
        <v>79325580.077201486</v>
      </c>
      <c r="N145" s="16"/>
      <c r="O145" s="16">
        <f t="shared" si="29"/>
        <v>416666.66666666669</v>
      </c>
      <c r="P145" s="16"/>
      <c r="Q145" s="16"/>
      <c r="R145" s="16"/>
    </row>
    <row r="146" spans="2:18" x14ac:dyDescent="0.3">
      <c r="B146">
        <v>131</v>
      </c>
      <c r="C146" s="15">
        <f t="shared" si="24"/>
        <v>48319</v>
      </c>
      <c r="D146" s="16">
        <f t="shared" si="25"/>
        <v>277777.77777777775</v>
      </c>
      <c r="E146" s="16">
        <f t="shared" si="26"/>
        <v>266203.70370370458</v>
      </c>
      <c r="F146" s="17">
        <f t="shared" si="30"/>
        <v>543981.48148148227</v>
      </c>
      <c r="G146" s="16">
        <f t="shared" si="31"/>
        <v>36388888.888888784</v>
      </c>
      <c r="H146" s="16">
        <f t="shared" si="32"/>
        <v>63611111.111111328</v>
      </c>
      <c r="I146" s="16">
        <f t="shared" si="27"/>
        <v>206298.37269046658</v>
      </c>
      <c r="J146" s="16">
        <f t="shared" si="28"/>
        <v>330523.25032167253</v>
      </c>
      <c r="K146" s="17">
        <f t="shared" ref="K146:K209" si="33">I146+J146</f>
        <v>536821.62301213911</v>
      </c>
      <c r="L146" s="16">
        <f t="shared" ref="L146:L209" si="34">I146+L145</f>
        <v>20880718.29548908</v>
      </c>
      <c r="M146" s="16">
        <f t="shared" ref="M146:M209" si="35">M145-I146</f>
        <v>79119281.704511017</v>
      </c>
      <c r="N146" s="16"/>
      <c r="O146" s="16">
        <f t="shared" si="29"/>
        <v>416666.66666666669</v>
      </c>
      <c r="P146" s="16"/>
      <c r="Q146" s="16"/>
      <c r="R146" s="16"/>
    </row>
    <row r="147" spans="2:18" x14ac:dyDescent="0.3">
      <c r="B147">
        <v>132</v>
      </c>
      <c r="C147" s="15">
        <f t="shared" si="24"/>
        <v>48349</v>
      </c>
      <c r="D147" s="16">
        <f t="shared" si="25"/>
        <v>277777.77777777775</v>
      </c>
      <c r="E147" s="16">
        <f t="shared" si="26"/>
        <v>265046.29629629722</v>
      </c>
      <c r="F147" s="17">
        <f t="shared" si="30"/>
        <v>542824.07407407498</v>
      </c>
      <c r="G147" s="16">
        <f t="shared" si="31"/>
        <v>36666666.66666656</v>
      </c>
      <c r="H147" s="16">
        <f t="shared" si="32"/>
        <v>63333333.333333552</v>
      </c>
      <c r="I147" s="16">
        <f t="shared" si="27"/>
        <v>207157.94924334349</v>
      </c>
      <c r="J147" s="16">
        <f t="shared" si="28"/>
        <v>329663.6737687955</v>
      </c>
      <c r="K147" s="17">
        <f t="shared" si="33"/>
        <v>536821.623012139</v>
      </c>
      <c r="L147" s="16">
        <f t="shared" si="34"/>
        <v>21087876.244732425</v>
      </c>
      <c r="M147" s="16">
        <f t="shared" si="35"/>
        <v>78912123.75526768</v>
      </c>
      <c r="N147" s="16"/>
      <c r="O147" s="16">
        <f t="shared" si="29"/>
        <v>416666.66666666669</v>
      </c>
      <c r="P147" s="16"/>
      <c r="Q147" s="16"/>
      <c r="R147" s="16"/>
    </row>
    <row r="148" spans="2:18" x14ac:dyDescent="0.3">
      <c r="B148">
        <v>133</v>
      </c>
      <c r="C148" s="15">
        <f t="shared" si="24"/>
        <v>48380</v>
      </c>
      <c r="D148" s="16">
        <f t="shared" si="25"/>
        <v>277777.77777777775</v>
      </c>
      <c r="E148" s="16">
        <f t="shared" si="26"/>
        <v>263888.88888888981</v>
      </c>
      <c r="F148" s="17">
        <f t="shared" si="30"/>
        <v>541666.66666666756</v>
      </c>
      <c r="G148" s="16">
        <f t="shared" si="31"/>
        <v>36944444.444444336</v>
      </c>
      <c r="H148" s="16">
        <f t="shared" si="32"/>
        <v>63055555.555555776</v>
      </c>
      <c r="I148" s="16">
        <f t="shared" si="27"/>
        <v>208021.10736519075</v>
      </c>
      <c r="J148" s="16">
        <f t="shared" si="28"/>
        <v>328800.5156469483</v>
      </c>
      <c r="K148" s="17">
        <f t="shared" si="33"/>
        <v>536821.623012139</v>
      </c>
      <c r="L148" s="16">
        <f t="shared" si="34"/>
        <v>21295897.352097616</v>
      </c>
      <c r="M148" s="16">
        <f t="shared" si="35"/>
        <v>78704102.647902489</v>
      </c>
      <c r="N148" s="16"/>
      <c r="O148" s="16">
        <f t="shared" si="29"/>
        <v>416666.66666666669</v>
      </c>
      <c r="P148" s="16"/>
      <c r="Q148" s="16"/>
      <c r="R148" s="16"/>
    </row>
    <row r="149" spans="2:18" x14ac:dyDescent="0.3">
      <c r="B149">
        <v>134</v>
      </c>
      <c r="C149" s="15">
        <f t="shared" si="24"/>
        <v>48410</v>
      </c>
      <c r="D149" s="16">
        <f t="shared" si="25"/>
        <v>277777.77777777775</v>
      </c>
      <c r="E149" s="16">
        <f t="shared" si="26"/>
        <v>262731.48148148239</v>
      </c>
      <c r="F149" s="17">
        <f t="shared" si="30"/>
        <v>540509.25925926014</v>
      </c>
      <c r="G149" s="16">
        <f t="shared" si="31"/>
        <v>37222222.222222112</v>
      </c>
      <c r="H149" s="16">
        <f t="shared" si="32"/>
        <v>62777777.777778</v>
      </c>
      <c r="I149" s="16">
        <f t="shared" si="27"/>
        <v>208887.86197921238</v>
      </c>
      <c r="J149" s="16">
        <f t="shared" si="28"/>
        <v>327933.76103292668</v>
      </c>
      <c r="K149" s="17">
        <f t="shared" si="33"/>
        <v>536821.623012139</v>
      </c>
      <c r="L149" s="16">
        <f t="shared" si="34"/>
        <v>21504785.214076828</v>
      </c>
      <c r="M149" s="16">
        <f t="shared" si="35"/>
        <v>78495214.785923272</v>
      </c>
      <c r="N149" s="16"/>
      <c r="O149" s="16">
        <f t="shared" si="29"/>
        <v>416666.66666666669</v>
      </c>
      <c r="P149" s="16"/>
      <c r="Q149" s="16"/>
      <c r="R149" s="16"/>
    </row>
    <row r="150" spans="2:18" x14ac:dyDescent="0.3">
      <c r="B150">
        <v>135</v>
      </c>
      <c r="C150" s="15">
        <f t="shared" si="24"/>
        <v>48441</v>
      </c>
      <c r="D150" s="16">
        <f t="shared" si="25"/>
        <v>277777.77777777775</v>
      </c>
      <c r="E150" s="16">
        <f t="shared" si="26"/>
        <v>261574.074074075</v>
      </c>
      <c r="F150" s="17">
        <f t="shared" si="30"/>
        <v>539351.85185185273</v>
      </c>
      <c r="G150" s="16">
        <f t="shared" si="31"/>
        <v>37499999.999999888</v>
      </c>
      <c r="H150" s="16">
        <f t="shared" si="32"/>
        <v>62500000.000000224</v>
      </c>
      <c r="I150" s="16">
        <f t="shared" si="27"/>
        <v>209758.22807079242</v>
      </c>
      <c r="J150" s="16">
        <f t="shared" si="28"/>
        <v>327063.3949413466</v>
      </c>
      <c r="K150" s="17">
        <f t="shared" si="33"/>
        <v>536821.623012139</v>
      </c>
      <c r="L150" s="16">
        <f t="shared" si="34"/>
        <v>21714543.44214762</v>
      </c>
      <c r="M150" s="16">
        <f t="shared" si="35"/>
        <v>78285456.557852477</v>
      </c>
      <c r="N150" s="16"/>
      <c r="O150" s="16">
        <f t="shared" si="29"/>
        <v>416666.66666666669</v>
      </c>
      <c r="P150" s="16"/>
      <c r="Q150" s="16"/>
      <c r="R150" s="16"/>
    </row>
    <row r="151" spans="2:18" x14ac:dyDescent="0.3">
      <c r="B151">
        <v>136</v>
      </c>
      <c r="C151" s="15">
        <f t="shared" si="24"/>
        <v>48472</v>
      </c>
      <c r="D151" s="16">
        <f t="shared" si="25"/>
        <v>277777.77777777775</v>
      </c>
      <c r="E151" s="16">
        <f t="shared" si="26"/>
        <v>260416.66666666759</v>
      </c>
      <c r="F151" s="17">
        <f t="shared" si="30"/>
        <v>538194.44444444531</v>
      </c>
      <c r="G151" s="16">
        <f t="shared" si="31"/>
        <v>37777777.777777664</v>
      </c>
      <c r="H151" s="16">
        <f t="shared" si="32"/>
        <v>62222222.222222447</v>
      </c>
      <c r="I151" s="16">
        <f t="shared" si="27"/>
        <v>210632.22068775407</v>
      </c>
      <c r="J151" s="16">
        <f t="shared" si="28"/>
        <v>326189.40232438501</v>
      </c>
      <c r="K151" s="17">
        <f t="shared" si="33"/>
        <v>536821.62301213911</v>
      </c>
      <c r="L151" s="16">
        <f t="shared" si="34"/>
        <v>21925175.662835374</v>
      </c>
      <c r="M151" s="16">
        <f t="shared" si="35"/>
        <v>78074824.33716473</v>
      </c>
      <c r="N151" s="16"/>
      <c r="O151" s="16">
        <f t="shared" si="29"/>
        <v>416666.66666666669</v>
      </c>
      <c r="P151" s="16"/>
      <c r="Q151" s="16"/>
      <c r="R151" s="16"/>
    </row>
    <row r="152" spans="2:18" x14ac:dyDescent="0.3">
      <c r="B152">
        <v>137</v>
      </c>
      <c r="C152" s="15">
        <f t="shared" si="24"/>
        <v>48502</v>
      </c>
      <c r="D152" s="16">
        <f t="shared" si="25"/>
        <v>277777.77777777775</v>
      </c>
      <c r="E152" s="16">
        <f t="shared" si="26"/>
        <v>259259.2592592602</v>
      </c>
      <c r="F152" s="17">
        <f t="shared" si="30"/>
        <v>537037.03703703801</v>
      </c>
      <c r="G152" s="16">
        <f t="shared" si="31"/>
        <v>38055555.55555544</v>
      </c>
      <c r="H152" s="16">
        <f t="shared" si="32"/>
        <v>61944444.444444671</v>
      </c>
      <c r="I152" s="16">
        <f t="shared" si="27"/>
        <v>211509.85494061973</v>
      </c>
      <c r="J152" s="16">
        <f t="shared" si="28"/>
        <v>325311.76807151939</v>
      </c>
      <c r="K152" s="17">
        <f t="shared" si="33"/>
        <v>536821.62301213911</v>
      </c>
      <c r="L152" s="16">
        <f t="shared" si="34"/>
        <v>22136685.517775994</v>
      </c>
      <c r="M152" s="16">
        <f t="shared" si="35"/>
        <v>77863314.482224107</v>
      </c>
      <c r="N152" s="16"/>
      <c r="O152" s="16">
        <f t="shared" si="29"/>
        <v>416666.66666666669</v>
      </c>
      <c r="P152" s="16"/>
      <c r="Q152" s="16"/>
      <c r="R152" s="16"/>
    </row>
    <row r="153" spans="2:18" x14ac:dyDescent="0.3">
      <c r="B153">
        <v>138</v>
      </c>
      <c r="C153" s="15">
        <f t="shared" si="24"/>
        <v>48533</v>
      </c>
      <c r="D153" s="16">
        <f t="shared" si="25"/>
        <v>277777.77777777775</v>
      </c>
      <c r="E153" s="16">
        <f t="shared" si="26"/>
        <v>258101.85185185279</v>
      </c>
      <c r="F153" s="17">
        <f t="shared" si="30"/>
        <v>535879.6296296306</v>
      </c>
      <c r="G153" s="16">
        <f t="shared" si="31"/>
        <v>38333333.333333217</v>
      </c>
      <c r="H153" s="16">
        <f t="shared" si="32"/>
        <v>61666666.666666895</v>
      </c>
      <c r="I153" s="16">
        <f t="shared" si="27"/>
        <v>212391.14600287232</v>
      </c>
      <c r="J153" s="16">
        <f t="shared" si="28"/>
        <v>324430.47700926673</v>
      </c>
      <c r="K153" s="17">
        <f t="shared" si="33"/>
        <v>536821.623012139</v>
      </c>
      <c r="L153" s="16">
        <f t="shared" si="34"/>
        <v>22349076.663778868</v>
      </c>
      <c r="M153" s="16">
        <f t="shared" si="35"/>
        <v>77650923.336221233</v>
      </c>
      <c r="N153" s="16"/>
      <c r="O153" s="16">
        <f t="shared" si="29"/>
        <v>416666.66666666669</v>
      </c>
      <c r="P153" s="16"/>
      <c r="Q153" s="16"/>
      <c r="R153" s="16"/>
    </row>
    <row r="154" spans="2:18" x14ac:dyDescent="0.3">
      <c r="B154">
        <v>139</v>
      </c>
      <c r="C154" s="15">
        <f t="shared" si="24"/>
        <v>48563</v>
      </c>
      <c r="D154" s="16">
        <f t="shared" si="25"/>
        <v>277777.77777777775</v>
      </c>
      <c r="E154" s="16">
        <f t="shared" si="26"/>
        <v>256944.4444444454</v>
      </c>
      <c r="F154" s="17">
        <f t="shared" si="30"/>
        <v>534722.22222222318</v>
      </c>
      <c r="G154" s="16">
        <f t="shared" si="31"/>
        <v>38611111.111110993</v>
      </c>
      <c r="H154" s="16">
        <f t="shared" si="32"/>
        <v>61388888.888889119</v>
      </c>
      <c r="I154" s="16">
        <f t="shared" si="27"/>
        <v>213276.10911121764</v>
      </c>
      <c r="J154" s="16">
        <f t="shared" si="28"/>
        <v>323545.51390092151</v>
      </c>
      <c r="K154" s="17">
        <f t="shared" si="33"/>
        <v>536821.62301213911</v>
      </c>
      <c r="L154" s="16">
        <f t="shared" si="34"/>
        <v>22562352.772890083</v>
      </c>
      <c r="M154" s="16">
        <f t="shared" si="35"/>
        <v>77437647.227110013</v>
      </c>
      <c r="N154" s="16"/>
      <c r="O154" s="16">
        <f t="shared" si="29"/>
        <v>416666.66666666669</v>
      </c>
      <c r="P154" s="16"/>
      <c r="Q154" s="16"/>
      <c r="R154" s="16"/>
    </row>
    <row r="155" spans="2:18" x14ac:dyDescent="0.3">
      <c r="B155">
        <v>140</v>
      </c>
      <c r="C155" s="15">
        <f t="shared" si="24"/>
        <v>48594</v>
      </c>
      <c r="D155" s="16">
        <f t="shared" si="25"/>
        <v>277777.77777777775</v>
      </c>
      <c r="E155" s="16">
        <f t="shared" si="26"/>
        <v>255787.03703703798</v>
      </c>
      <c r="F155" s="17">
        <f t="shared" si="30"/>
        <v>533564.81481481576</v>
      </c>
      <c r="G155" s="16">
        <f t="shared" si="31"/>
        <v>38888888.888888769</v>
      </c>
      <c r="H155" s="16">
        <f t="shared" si="32"/>
        <v>61111111.111111343</v>
      </c>
      <c r="I155" s="16">
        <f t="shared" si="27"/>
        <v>214164.75956584769</v>
      </c>
      <c r="J155" s="16">
        <f t="shared" si="28"/>
        <v>322656.86344629136</v>
      </c>
      <c r="K155" s="17">
        <f t="shared" si="33"/>
        <v>536821.623012139</v>
      </c>
      <c r="L155" s="16">
        <f t="shared" si="34"/>
        <v>22776517.532455932</v>
      </c>
      <c r="M155" s="16">
        <f t="shared" si="35"/>
        <v>77223482.467544168</v>
      </c>
      <c r="N155" s="16"/>
      <c r="O155" s="16">
        <f t="shared" si="29"/>
        <v>416666.66666666669</v>
      </c>
      <c r="P155" s="16"/>
      <c r="Q155" s="16"/>
      <c r="R155" s="16"/>
    </row>
    <row r="156" spans="2:18" x14ac:dyDescent="0.3">
      <c r="B156">
        <v>141</v>
      </c>
      <c r="C156" s="15">
        <f t="shared" si="24"/>
        <v>48625</v>
      </c>
      <c r="D156" s="16">
        <f t="shared" si="25"/>
        <v>277777.77777777775</v>
      </c>
      <c r="E156" s="16">
        <f t="shared" si="26"/>
        <v>254629.6296296306</v>
      </c>
      <c r="F156" s="17">
        <f t="shared" si="30"/>
        <v>532407.40740740835</v>
      </c>
      <c r="G156" s="16">
        <f t="shared" si="31"/>
        <v>39166666.666666545</v>
      </c>
      <c r="H156" s="16">
        <f t="shared" si="32"/>
        <v>60833333.333333567</v>
      </c>
      <c r="I156" s="16">
        <f t="shared" si="27"/>
        <v>215057.11273070538</v>
      </c>
      <c r="J156" s="16">
        <f t="shared" si="28"/>
        <v>321764.51028143364</v>
      </c>
      <c r="K156" s="17">
        <f t="shared" si="33"/>
        <v>536821.623012139</v>
      </c>
      <c r="L156" s="16">
        <f t="shared" si="34"/>
        <v>22991574.645186637</v>
      </c>
      <c r="M156" s="16">
        <f t="shared" si="35"/>
        <v>77008425.354813457</v>
      </c>
      <c r="N156" s="16"/>
      <c r="O156" s="16">
        <f t="shared" si="29"/>
        <v>416666.66666666669</v>
      </c>
      <c r="P156" s="16"/>
      <c r="Q156" s="16"/>
      <c r="R156" s="16"/>
    </row>
    <row r="157" spans="2:18" x14ac:dyDescent="0.3">
      <c r="B157">
        <v>142</v>
      </c>
      <c r="C157" s="15">
        <f t="shared" si="24"/>
        <v>48653</v>
      </c>
      <c r="D157" s="16">
        <f t="shared" si="25"/>
        <v>277777.77777777775</v>
      </c>
      <c r="E157" s="16">
        <f t="shared" si="26"/>
        <v>253472.22222222318</v>
      </c>
      <c r="F157" s="17">
        <f t="shared" si="30"/>
        <v>531250.00000000093</v>
      </c>
      <c r="G157" s="16">
        <f t="shared" si="31"/>
        <v>39444444.444444321</v>
      </c>
      <c r="H157" s="16">
        <f t="shared" si="32"/>
        <v>60555555.555555791</v>
      </c>
      <c r="I157" s="16">
        <f t="shared" si="27"/>
        <v>215953.18403375</v>
      </c>
      <c r="J157" s="16">
        <f t="shared" si="28"/>
        <v>320868.43897838908</v>
      </c>
      <c r="K157" s="17">
        <f t="shared" si="33"/>
        <v>536821.62301213911</v>
      </c>
      <c r="L157" s="16">
        <f t="shared" si="34"/>
        <v>23207527.829220388</v>
      </c>
      <c r="M157" s="16">
        <f t="shared" si="35"/>
        <v>76792472.170779705</v>
      </c>
      <c r="N157" s="16"/>
      <c r="O157" s="16">
        <f t="shared" si="29"/>
        <v>416666.66666666669</v>
      </c>
      <c r="P157" s="16"/>
      <c r="Q157" s="16"/>
      <c r="R157" s="16"/>
    </row>
    <row r="158" spans="2:18" x14ac:dyDescent="0.3">
      <c r="B158">
        <v>143</v>
      </c>
      <c r="C158" s="15">
        <f t="shared" si="24"/>
        <v>48684</v>
      </c>
      <c r="D158" s="16">
        <f t="shared" si="25"/>
        <v>277777.77777777775</v>
      </c>
      <c r="E158" s="16">
        <f t="shared" si="26"/>
        <v>252314.81481481579</v>
      </c>
      <c r="F158" s="17">
        <f t="shared" si="30"/>
        <v>530092.59259259352</v>
      </c>
      <c r="G158" s="16">
        <f t="shared" si="31"/>
        <v>39722222.222222097</v>
      </c>
      <c r="H158" s="16">
        <f t="shared" si="32"/>
        <v>60277777.777778015</v>
      </c>
      <c r="I158" s="16">
        <f t="shared" si="27"/>
        <v>216852.98896722394</v>
      </c>
      <c r="J158" s="16">
        <f t="shared" si="28"/>
        <v>319968.63404491515</v>
      </c>
      <c r="K158" s="17">
        <f t="shared" si="33"/>
        <v>536821.62301213911</v>
      </c>
      <c r="L158" s="16">
        <f t="shared" si="34"/>
        <v>23424380.818187613</v>
      </c>
      <c r="M158" s="16">
        <f t="shared" si="35"/>
        <v>76575619.18181248</v>
      </c>
      <c r="N158" s="16"/>
      <c r="O158" s="16">
        <f t="shared" si="29"/>
        <v>416666.66666666669</v>
      </c>
      <c r="P158" s="16"/>
      <c r="Q158" s="16"/>
      <c r="R158" s="16"/>
    </row>
    <row r="159" spans="2:18" x14ac:dyDescent="0.3">
      <c r="B159">
        <v>144</v>
      </c>
      <c r="C159" s="15">
        <f t="shared" si="24"/>
        <v>48714</v>
      </c>
      <c r="D159" s="16">
        <f t="shared" si="25"/>
        <v>277777.77777777775</v>
      </c>
      <c r="E159" s="16">
        <f t="shared" si="26"/>
        <v>251157.40740740838</v>
      </c>
      <c r="F159" s="17">
        <f t="shared" si="30"/>
        <v>528935.1851851861</v>
      </c>
      <c r="G159" s="16">
        <f t="shared" si="31"/>
        <v>39999999.999999873</v>
      </c>
      <c r="H159" s="16">
        <f t="shared" si="32"/>
        <v>60000000.000000238</v>
      </c>
      <c r="I159" s="16">
        <f t="shared" si="27"/>
        <v>217756.54308792073</v>
      </c>
      <c r="J159" s="16">
        <f t="shared" si="28"/>
        <v>319065.07992421841</v>
      </c>
      <c r="K159" s="17">
        <f t="shared" si="33"/>
        <v>536821.62301213911</v>
      </c>
      <c r="L159" s="16">
        <f t="shared" si="34"/>
        <v>23642137.361275535</v>
      </c>
      <c r="M159" s="16">
        <f t="shared" si="35"/>
        <v>76357862.638724566</v>
      </c>
      <c r="N159" s="16"/>
      <c r="O159" s="16">
        <f t="shared" si="29"/>
        <v>416666.66666666669</v>
      </c>
      <c r="P159" s="16"/>
      <c r="Q159" s="16"/>
      <c r="R159" s="16"/>
    </row>
    <row r="160" spans="2:18" x14ac:dyDescent="0.3">
      <c r="B160">
        <v>145</v>
      </c>
      <c r="C160" s="15">
        <f t="shared" si="24"/>
        <v>48745</v>
      </c>
      <c r="D160" s="16">
        <f t="shared" si="25"/>
        <v>277777.77777777775</v>
      </c>
      <c r="E160" s="16">
        <f t="shared" si="26"/>
        <v>250000.00000000099</v>
      </c>
      <c r="F160" s="17">
        <f t="shared" si="30"/>
        <v>527777.77777777868</v>
      </c>
      <c r="G160" s="16">
        <f t="shared" si="31"/>
        <v>40277777.777777649</v>
      </c>
      <c r="H160" s="16">
        <f t="shared" si="32"/>
        <v>59722222.222222462</v>
      </c>
      <c r="I160" s="16">
        <f t="shared" si="27"/>
        <v>218663.86201745371</v>
      </c>
      <c r="J160" s="16">
        <f t="shared" si="28"/>
        <v>318157.76099468535</v>
      </c>
      <c r="K160" s="17">
        <f t="shared" si="33"/>
        <v>536821.623012139</v>
      </c>
      <c r="L160" s="16">
        <f t="shared" si="34"/>
        <v>23860801.223292988</v>
      </c>
      <c r="M160" s="16">
        <f t="shared" si="35"/>
        <v>76139198.776707113</v>
      </c>
      <c r="N160" s="16"/>
      <c r="O160" s="16">
        <f t="shared" si="29"/>
        <v>416666.66666666669</v>
      </c>
      <c r="P160" s="16"/>
      <c r="Q160" s="16"/>
      <c r="R160" s="16"/>
    </row>
    <row r="161" spans="2:18" x14ac:dyDescent="0.3">
      <c r="B161">
        <v>146</v>
      </c>
      <c r="C161" s="15">
        <f t="shared" si="24"/>
        <v>48775</v>
      </c>
      <c r="D161" s="16">
        <f t="shared" si="25"/>
        <v>277777.77777777775</v>
      </c>
      <c r="E161" s="16">
        <f t="shared" si="26"/>
        <v>248842.5925925936</v>
      </c>
      <c r="F161" s="17">
        <f t="shared" si="30"/>
        <v>526620.37037037138</v>
      </c>
      <c r="G161" s="16">
        <f t="shared" si="31"/>
        <v>40555555.555555426</v>
      </c>
      <c r="H161" s="16">
        <f t="shared" si="32"/>
        <v>59444444.444444686</v>
      </c>
      <c r="I161" s="16">
        <f t="shared" si="27"/>
        <v>219574.96144252643</v>
      </c>
      <c r="J161" s="16">
        <f t="shared" si="28"/>
        <v>317246.66156961274</v>
      </c>
      <c r="K161" s="17">
        <f t="shared" si="33"/>
        <v>536821.62301213923</v>
      </c>
      <c r="L161" s="16">
        <f t="shared" si="34"/>
        <v>24080376.184735514</v>
      </c>
      <c r="M161" s="16">
        <f t="shared" si="35"/>
        <v>75919623.815264583</v>
      </c>
      <c r="N161" s="16"/>
      <c r="O161" s="16">
        <f t="shared" si="29"/>
        <v>416666.66666666669</v>
      </c>
      <c r="P161" s="16"/>
      <c r="Q161" s="16"/>
      <c r="R161" s="16"/>
    </row>
    <row r="162" spans="2:18" x14ac:dyDescent="0.3">
      <c r="B162">
        <v>147</v>
      </c>
      <c r="C162" s="15">
        <f t="shared" si="24"/>
        <v>48806</v>
      </c>
      <c r="D162" s="16">
        <f t="shared" si="25"/>
        <v>277777.77777777775</v>
      </c>
      <c r="E162" s="16">
        <f t="shared" si="26"/>
        <v>247685.18518518619</v>
      </c>
      <c r="F162" s="17">
        <f t="shared" si="30"/>
        <v>525462.96296296397</v>
      </c>
      <c r="G162" s="16">
        <f t="shared" si="31"/>
        <v>40833333.333333202</v>
      </c>
      <c r="H162" s="16">
        <f t="shared" si="32"/>
        <v>59166666.66666691</v>
      </c>
      <c r="I162" s="16">
        <f t="shared" si="27"/>
        <v>220489.8571152036</v>
      </c>
      <c r="J162" s="16">
        <f t="shared" si="28"/>
        <v>316331.76589693548</v>
      </c>
      <c r="K162" s="17">
        <f t="shared" si="33"/>
        <v>536821.62301213911</v>
      </c>
      <c r="L162" s="16">
        <f t="shared" si="34"/>
        <v>24300866.04185072</v>
      </c>
      <c r="M162" s="16">
        <f t="shared" si="35"/>
        <v>75699133.958149374</v>
      </c>
      <c r="N162" s="16"/>
      <c r="O162" s="16">
        <f t="shared" si="29"/>
        <v>416666.66666666669</v>
      </c>
      <c r="P162" s="16"/>
      <c r="Q162" s="16"/>
      <c r="R162" s="16"/>
    </row>
    <row r="163" spans="2:18" x14ac:dyDescent="0.3">
      <c r="B163">
        <v>148</v>
      </c>
      <c r="C163" s="15">
        <f t="shared" si="24"/>
        <v>48837</v>
      </c>
      <c r="D163" s="16">
        <f t="shared" si="25"/>
        <v>277777.77777777775</v>
      </c>
      <c r="E163" s="16">
        <f t="shared" si="26"/>
        <v>246527.7777777788</v>
      </c>
      <c r="F163" s="17">
        <f t="shared" si="30"/>
        <v>524305.55555555655</v>
      </c>
      <c r="G163" s="16">
        <f t="shared" si="31"/>
        <v>41111111.111110978</v>
      </c>
      <c r="H163" s="16">
        <f t="shared" si="32"/>
        <v>58888888.888889134</v>
      </c>
      <c r="I163" s="16">
        <f t="shared" si="27"/>
        <v>221408.56485318361</v>
      </c>
      <c r="J163" s="16">
        <f t="shared" si="28"/>
        <v>315413.05815895542</v>
      </c>
      <c r="K163" s="17">
        <f t="shared" si="33"/>
        <v>536821.623012139</v>
      </c>
      <c r="L163" s="16">
        <f t="shared" si="34"/>
        <v>24522274.606703904</v>
      </c>
      <c r="M163" s="16">
        <f t="shared" si="35"/>
        <v>75477725.393296197</v>
      </c>
      <c r="N163" s="16"/>
      <c r="O163" s="16">
        <f t="shared" si="29"/>
        <v>416666.66666666669</v>
      </c>
      <c r="P163" s="16"/>
      <c r="Q163" s="16"/>
      <c r="R163" s="16"/>
    </row>
    <row r="164" spans="2:18" x14ac:dyDescent="0.3">
      <c r="B164">
        <v>149</v>
      </c>
      <c r="C164" s="15">
        <f t="shared" si="24"/>
        <v>48867</v>
      </c>
      <c r="D164" s="16">
        <f t="shared" si="25"/>
        <v>277777.77777777775</v>
      </c>
      <c r="E164" s="16">
        <f t="shared" si="26"/>
        <v>245370.37037037138</v>
      </c>
      <c r="F164" s="17">
        <f t="shared" si="30"/>
        <v>523148.14814814914</v>
      </c>
      <c r="G164" s="16">
        <f t="shared" si="31"/>
        <v>41388888.888888754</v>
      </c>
      <c r="H164" s="16">
        <f t="shared" si="32"/>
        <v>58611111.111111358</v>
      </c>
      <c r="I164" s="16">
        <f t="shared" si="27"/>
        <v>222331.10054007187</v>
      </c>
      <c r="J164" s="16">
        <f t="shared" si="28"/>
        <v>314490.52247206715</v>
      </c>
      <c r="K164" s="17">
        <f t="shared" si="33"/>
        <v>536821.623012139</v>
      </c>
      <c r="L164" s="16">
        <f t="shared" si="34"/>
        <v>24744605.707243975</v>
      </c>
      <c r="M164" s="16">
        <f t="shared" si="35"/>
        <v>75255394.292756125</v>
      </c>
      <c r="N164" s="16"/>
      <c r="O164" s="16">
        <f t="shared" si="29"/>
        <v>416666.66666666669</v>
      </c>
      <c r="P164" s="16"/>
      <c r="Q164" s="16"/>
      <c r="R164" s="16"/>
    </row>
    <row r="165" spans="2:18" x14ac:dyDescent="0.3">
      <c r="B165">
        <v>150</v>
      </c>
      <c r="C165" s="15">
        <f t="shared" si="24"/>
        <v>48898</v>
      </c>
      <c r="D165" s="16">
        <f t="shared" si="25"/>
        <v>277777.77777777775</v>
      </c>
      <c r="E165" s="16">
        <f t="shared" si="26"/>
        <v>244212.962962964</v>
      </c>
      <c r="F165" s="17">
        <f t="shared" si="30"/>
        <v>521990.74074074172</v>
      </c>
      <c r="G165" s="16">
        <f t="shared" si="31"/>
        <v>41666666.66666653</v>
      </c>
      <c r="H165" s="16">
        <f t="shared" si="32"/>
        <v>58333333.333333582</v>
      </c>
      <c r="I165" s="16">
        <f t="shared" si="27"/>
        <v>223257.48012565554</v>
      </c>
      <c r="J165" s="16">
        <f t="shared" si="28"/>
        <v>313564.14288648352</v>
      </c>
      <c r="K165" s="17">
        <f t="shared" si="33"/>
        <v>536821.623012139</v>
      </c>
      <c r="L165" s="16">
        <f t="shared" si="34"/>
        <v>24967863.18736963</v>
      </c>
      <c r="M165" s="16">
        <f t="shared" si="35"/>
        <v>75032136.812630475</v>
      </c>
      <c r="N165" s="16"/>
      <c r="O165" s="16">
        <f t="shared" si="29"/>
        <v>416666.66666666669</v>
      </c>
      <c r="P165" s="16"/>
      <c r="Q165" s="16"/>
      <c r="R165" s="16"/>
    </row>
    <row r="166" spans="2:18" x14ac:dyDescent="0.3">
      <c r="B166">
        <v>151</v>
      </c>
      <c r="C166" s="15">
        <f t="shared" si="24"/>
        <v>48928</v>
      </c>
      <c r="D166" s="16">
        <f t="shared" si="25"/>
        <v>277777.77777777775</v>
      </c>
      <c r="E166" s="16">
        <f t="shared" si="26"/>
        <v>243055.55555555658</v>
      </c>
      <c r="F166" s="17">
        <f t="shared" si="30"/>
        <v>520833.3333333343</v>
      </c>
      <c r="G166" s="16">
        <f t="shared" si="31"/>
        <v>41944444.444444306</v>
      </c>
      <c r="H166" s="16">
        <f t="shared" si="32"/>
        <v>58055555.555555806</v>
      </c>
      <c r="I166" s="16">
        <f t="shared" si="27"/>
        <v>224187.71962617911</v>
      </c>
      <c r="J166" s="16">
        <f t="shared" si="28"/>
        <v>312633.90338595991</v>
      </c>
      <c r="K166" s="17">
        <f t="shared" si="33"/>
        <v>536821.623012139</v>
      </c>
      <c r="L166" s="16">
        <f t="shared" si="34"/>
        <v>25192050.906995811</v>
      </c>
      <c r="M166" s="16">
        <f t="shared" si="35"/>
        <v>74807949.093004301</v>
      </c>
      <c r="N166" s="16"/>
      <c r="O166" s="16">
        <f t="shared" si="29"/>
        <v>416666.66666666669</v>
      </c>
      <c r="P166" s="16"/>
      <c r="Q166" s="16"/>
      <c r="R166" s="16"/>
    </row>
    <row r="167" spans="2:18" x14ac:dyDescent="0.3">
      <c r="B167">
        <v>152</v>
      </c>
      <c r="C167" s="15">
        <f t="shared" si="24"/>
        <v>48959</v>
      </c>
      <c r="D167" s="16">
        <f t="shared" si="25"/>
        <v>277777.77777777775</v>
      </c>
      <c r="E167" s="16">
        <f t="shared" si="26"/>
        <v>241898.14814814919</v>
      </c>
      <c r="F167" s="17">
        <f t="shared" si="30"/>
        <v>519675.92592592695</v>
      </c>
      <c r="G167" s="16">
        <f t="shared" si="31"/>
        <v>42222222.222222082</v>
      </c>
      <c r="H167" s="16">
        <f t="shared" si="32"/>
        <v>57777777.777778029</v>
      </c>
      <c r="I167" s="16">
        <f t="shared" si="27"/>
        <v>225121.83512462155</v>
      </c>
      <c r="J167" s="16">
        <f t="shared" si="28"/>
        <v>311699.78788751754</v>
      </c>
      <c r="K167" s="17">
        <f t="shared" si="33"/>
        <v>536821.62301213911</v>
      </c>
      <c r="L167" s="16">
        <f t="shared" si="34"/>
        <v>25417172.742120434</v>
      </c>
      <c r="M167" s="16">
        <f t="shared" si="35"/>
        <v>74582827.257879674</v>
      </c>
      <c r="N167" s="16"/>
      <c r="O167" s="16">
        <f t="shared" si="29"/>
        <v>416666.66666666669</v>
      </c>
      <c r="P167" s="16"/>
      <c r="Q167" s="16"/>
      <c r="R167" s="16"/>
    </row>
    <row r="168" spans="2:18" x14ac:dyDescent="0.3">
      <c r="B168">
        <v>153</v>
      </c>
      <c r="C168" s="15">
        <f t="shared" si="24"/>
        <v>48990</v>
      </c>
      <c r="D168" s="16">
        <f t="shared" si="25"/>
        <v>277777.77777777775</v>
      </c>
      <c r="E168" s="16">
        <f t="shared" si="26"/>
        <v>240740.74074074178</v>
      </c>
      <c r="F168" s="17">
        <f t="shared" si="30"/>
        <v>518518.51851851953</v>
      </c>
      <c r="G168" s="16">
        <f t="shared" si="31"/>
        <v>42499999.999999858</v>
      </c>
      <c r="H168" s="16">
        <f t="shared" si="32"/>
        <v>57500000.000000253</v>
      </c>
      <c r="I168" s="16">
        <f t="shared" si="27"/>
        <v>226059.84277097412</v>
      </c>
      <c r="J168" s="16">
        <f t="shared" si="28"/>
        <v>310761.78024116502</v>
      </c>
      <c r="K168" s="17">
        <f t="shared" si="33"/>
        <v>536821.62301213911</v>
      </c>
      <c r="L168" s="16">
        <f t="shared" si="34"/>
        <v>25643232.584891409</v>
      </c>
      <c r="M168" s="16">
        <f t="shared" si="35"/>
        <v>74356767.415108696</v>
      </c>
      <c r="N168" s="16"/>
      <c r="O168" s="16">
        <f t="shared" si="29"/>
        <v>416666.66666666669</v>
      </c>
      <c r="P168" s="16"/>
      <c r="Q168" s="16"/>
      <c r="R168" s="16"/>
    </row>
    <row r="169" spans="2:18" x14ac:dyDescent="0.3">
      <c r="B169">
        <v>154</v>
      </c>
      <c r="C169" s="15">
        <f t="shared" si="24"/>
        <v>49018</v>
      </c>
      <c r="D169" s="16">
        <f t="shared" si="25"/>
        <v>277777.77777777775</v>
      </c>
      <c r="E169" s="16">
        <f t="shared" si="26"/>
        <v>239583.33333333439</v>
      </c>
      <c r="F169" s="17">
        <f t="shared" si="30"/>
        <v>517361.11111111217</v>
      </c>
      <c r="G169" s="16">
        <f t="shared" si="31"/>
        <v>42777777.777777635</v>
      </c>
      <c r="H169" s="16">
        <f t="shared" si="32"/>
        <v>57222222.222222477</v>
      </c>
      <c r="I169" s="16">
        <f t="shared" si="27"/>
        <v>227001.75878251984</v>
      </c>
      <c r="J169" s="16">
        <f t="shared" si="28"/>
        <v>309819.86422961927</v>
      </c>
      <c r="K169" s="17">
        <f t="shared" si="33"/>
        <v>536821.62301213911</v>
      </c>
      <c r="L169" s="16">
        <f t="shared" si="34"/>
        <v>25870234.34367393</v>
      </c>
      <c r="M169" s="16">
        <f t="shared" si="35"/>
        <v>74129765.656326175</v>
      </c>
      <c r="N169" s="16"/>
      <c r="O169" s="16">
        <f t="shared" si="29"/>
        <v>416666.66666666669</v>
      </c>
      <c r="P169" s="16"/>
      <c r="Q169" s="16"/>
      <c r="R169" s="16"/>
    </row>
    <row r="170" spans="2:18" x14ac:dyDescent="0.3">
      <c r="B170">
        <v>155</v>
      </c>
      <c r="C170" s="15">
        <f t="shared" si="24"/>
        <v>49049</v>
      </c>
      <c r="D170" s="16">
        <f t="shared" si="25"/>
        <v>277777.77777777775</v>
      </c>
      <c r="E170" s="16">
        <f t="shared" si="26"/>
        <v>238425.92592592697</v>
      </c>
      <c r="F170" s="17">
        <f t="shared" si="30"/>
        <v>516203.70370370476</v>
      </c>
      <c r="G170" s="16">
        <f t="shared" si="31"/>
        <v>43055555.555555411</v>
      </c>
      <c r="H170" s="16">
        <f t="shared" si="32"/>
        <v>56944444.444444701</v>
      </c>
      <c r="I170" s="16">
        <f t="shared" si="27"/>
        <v>227947.59944411367</v>
      </c>
      <c r="J170" s="16">
        <f t="shared" si="28"/>
        <v>308874.02356802544</v>
      </c>
      <c r="K170" s="17">
        <f t="shared" si="33"/>
        <v>536821.62301213911</v>
      </c>
      <c r="L170" s="16">
        <f t="shared" si="34"/>
        <v>26098181.943118043</v>
      </c>
      <c r="M170" s="16">
        <f t="shared" si="35"/>
        <v>73901818.056882054</v>
      </c>
      <c r="N170" s="16"/>
      <c r="O170" s="16">
        <f t="shared" si="29"/>
        <v>416666.66666666669</v>
      </c>
      <c r="P170" s="16"/>
      <c r="Q170" s="16"/>
      <c r="R170" s="16"/>
    </row>
    <row r="171" spans="2:18" x14ac:dyDescent="0.3">
      <c r="B171">
        <v>156</v>
      </c>
      <c r="C171" s="15">
        <f t="shared" si="24"/>
        <v>49079</v>
      </c>
      <c r="D171" s="16">
        <f t="shared" si="25"/>
        <v>277777.77777777775</v>
      </c>
      <c r="E171" s="16">
        <f t="shared" si="26"/>
        <v>237268.51851851959</v>
      </c>
      <c r="F171" s="17">
        <f t="shared" si="30"/>
        <v>515046.29629629734</v>
      </c>
      <c r="G171" s="16">
        <f t="shared" si="31"/>
        <v>43333333.333333187</v>
      </c>
      <c r="H171" s="16">
        <f t="shared" si="32"/>
        <v>56666666.666666925</v>
      </c>
      <c r="I171" s="16">
        <f t="shared" si="27"/>
        <v>228897.38110846415</v>
      </c>
      <c r="J171" s="16">
        <f t="shared" si="28"/>
        <v>307924.24190367496</v>
      </c>
      <c r="K171" s="17">
        <f t="shared" si="33"/>
        <v>536821.62301213911</v>
      </c>
      <c r="L171" s="16">
        <f t="shared" si="34"/>
        <v>26327079.324226506</v>
      </c>
      <c r="M171" s="16">
        <f t="shared" si="35"/>
        <v>73672920.675773591</v>
      </c>
      <c r="N171" s="16"/>
      <c r="O171" s="16">
        <f t="shared" si="29"/>
        <v>416666.66666666669</v>
      </c>
      <c r="P171" s="16"/>
      <c r="Q171" s="16"/>
      <c r="R171" s="16"/>
    </row>
    <row r="172" spans="2:18" x14ac:dyDescent="0.3">
      <c r="B172">
        <v>157</v>
      </c>
      <c r="C172" s="15">
        <f t="shared" si="24"/>
        <v>49110</v>
      </c>
      <c r="D172" s="16">
        <f t="shared" si="25"/>
        <v>277777.77777777775</v>
      </c>
      <c r="E172" s="16">
        <f t="shared" si="26"/>
        <v>236111.11111111217</v>
      </c>
      <c r="F172" s="17">
        <f t="shared" si="30"/>
        <v>513888.88888888992</v>
      </c>
      <c r="G172" s="16">
        <f t="shared" si="31"/>
        <v>43611111.111110963</v>
      </c>
      <c r="H172" s="16">
        <f t="shared" si="32"/>
        <v>56388888.888889149</v>
      </c>
      <c r="I172" s="16">
        <f t="shared" si="27"/>
        <v>229851.12019641607</v>
      </c>
      <c r="J172" s="16">
        <f t="shared" si="28"/>
        <v>306970.50281572295</v>
      </c>
      <c r="K172" s="17">
        <f t="shared" si="33"/>
        <v>536821.623012139</v>
      </c>
      <c r="L172" s="16">
        <f t="shared" si="34"/>
        <v>26556930.444422923</v>
      </c>
      <c r="M172" s="16">
        <f t="shared" si="35"/>
        <v>73443069.555577174</v>
      </c>
      <c r="N172" s="16"/>
      <c r="O172" s="16">
        <f t="shared" si="29"/>
        <v>416666.66666666669</v>
      </c>
      <c r="P172" s="16"/>
      <c r="Q172" s="16"/>
      <c r="R172" s="16"/>
    </row>
    <row r="173" spans="2:18" x14ac:dyDescent="0.3">
      <c r="B173">
        <v>158</v>
      </c>
      <c r="C173" s="15">
        <f t="shared" si="24"/>
        <v>49140</v>
      </c>
      <c r="D173" s="16">
        <f t="shared" si="25"/>
        <v>277777.77777777775</v>
      </c>
      <c r="E173" s="16">
        <f t="shared" si="26"/>
        <v>234953.70370370478</v>
      </c>
      <c r="F173" s="17">
        <f t="shared" si="30"/>
        <v>512731.48148148251</v>
      </c>
      <c r="G173" s="16">
        <f t="shared" si="31"/>
        <v>43888888.888888739</v>
      </c>
      <c r="H173" s="16">
        <f t="shared" si="32"/>
        <v>56111111.111111373</v>
      </c>
      <c r="I173" s="16">
        <f t="shared" si="27"/>
        <v>230808.83319723446</v>
      </c>
      <c r="J173" s="16">
        <f t="shared" si="28"/>
        <v>306012.78981490456</v>
      </c>
      <c r="K173" s="17">
        <f t="shared" si="33"/>
        <v>536821.623012139</v>
      </c>
      <c r="L173" s="16">
        <f t="shared" si="34"/>
        <v>26787739.277620159</v>
      </c>
      <c r="M173" s="16">
        <f t="shared" si="35"/>
        <v>73212260.722379938</v>
      </c>
      <c r="N173" s="16"/>
      <c r="O173" s="16">
        <f t="shared" si="29"/>
        <v>416666.66666666669</v>
      </c>
      <c r="P173" s="16"/>
      <c r="Q173" s="16"/>
      <c r="R173" s="16"/>
    </row>
    <row r="174" spans="2:18" x14ac:dyDescent="0.3">
      <c r="B174">
        <v>159</v>
      </c>
      <c r="C174" s="15">
        <f t="shared" si="24"/>
        <v>49171</v>
      </c>
      <c r="D174" s="16">
        <f t="shared" si="25"/>
        <v>277777.77777777775</v>
      </c>
      <c r="E174" s="16">
        <f t="shared" si="26"/>
        <v>233796.29629629737</v>
      </c>
      <c r="F174" s="17">
        <f t="shared" si="30"/>
        <v>511574.07407407509</v>
      </c>
      <c r="G174" s="16">
        <f t="shared" si="31"/>
        <v>44166666.666666515</v>
      </c>
      <c r="H174" s="16">
        <f t="shared" si="32"/>
        <v>55833333.333333597</v>
      </c>
      <c r="I174" s="16">
        <f t="shared" si="27"/>
        <v>231770.53666888963</v>
      </c>
      <c r="J174" s="16">
        <f t="shared" si="28"/>
        <v>305051.08634324942</v>
      </c>
      <c r="K174" s="17">
        <f t="shared" si="33"/>
        <v>536821.623012139</v>
      </c>
      <c r="L174" s="16">
        <f t="shared" si="34"/>
        <v>27019509.814289048</v>
      </c>
      <c r="M174" s="16">
        <f t="shared" si="35"/>
        <v>72980490.185711041</v>
      </c>
      <c r="N174" s="16"/>
      <c r="O174" s="16">
        <f t="shared" si="29"/>
        <v>416666.66666666669</v>
      </c>
      <c r="P174" s="16"/>
      <c r="Q174" s="16"/>
      <c r="R174" s="16"/>
    </row>
    <row r="175" spans="2:18" x14ac:dyDescent="0.3">
      <c r="B175">
        <v>160</v>
      </c>
      <c r="C175" s="15">
        <f t="shared" si="24"/>
        <v>49202</v>
      </c>
      <c r="D175" s="16">
        <f t="shared" si="25"/>
        <v>277777.77777777775</v>
      </c>
      <c r="E175" s="16">
        <f t="shared" si="26"/>
        <v>232638.88888888998</v>
      </c>
      <c r="F175" s="17">
        <f t="shared" si="30"/>
        <v>510416.66666666773</v>
      </c>
      <c r="G175" s="16">
        <f t="shared" si="31"/>
        <v>44444444.444444291</v>
      </c>
      <c r="H175" s="16">
        <f t="shared" si="32"/>
        <v>55555555.55555582</v>
      </c>
      <c r="I175" s="16">
        <f t="shared" si="27"/>
        <v>232736.24723834332</v>
      </c>
      <c r="J175" s="16">
        <f t="shared" si="28"/>
        <v>304085.37577379576</v>
      </c>
      <c r="K175" s="17">
        <f t="shared" si="33"/>
        <v>536821.62301213911</v>
      </c>
      <c r="L175" s="16">
        <f t="shared" si="34"/>
        <v>27252246.06152739</v>
      </c>
      <c r="M175" s="16">
        <f t="shared" si="35"/>
        <v>72747753.938472703</v>
      </c>
      <c r="N175" s="16"/>
      <c r="O175" s="16">
        <f t="shared" si="29"/>
        <v>416666.66666666669</v>
      </c>
      <c r="P175" s="16"/>
      <c r="Q175" s="16"/>
      <c r="R175" s="16"/>
    </row>
    <row r="176" spans="2:18" x14ac:dyDescent="0.3">
      <c r="B176">
        <v>161</v>
      </c>
      <c r="C176" s="15">
        <f t="shared" si="24"/>
        <v>49232</v>
      </c>
      <c r="D176" s="16">
        <f t="shared" si="25"/>
        <v>277777.77777777775</v>
      </c>
      <c r="E176" s="16">
        <f t="shared" si="26"/>
        <v>231481.48148148259</v>
      </c>
      <c r="F176" s="17">
        <f t="shared" si="30"/>
        <v>509259.25925926038</v>
      </c>
      <c r="G176" s="16">
        <f t="shared" si="31"/>
        <v>44722222.222222067</v>
      </c>
      <c r="H176" s="16">
        <f t="shared" si="32"/>
        <v>55277777.777778044</v>
      </c>
      <c r="I176" s="16">
        <f t="shared" si="27"/>
        <v>233705.98160183639</v>
      </c>
      <c r="J176" s="16">
        <f t="shared" si="28"/>
        <v>303115.64141030266</v>
      </c>
      <c r="K176" s="17">
        <f t="shared" si="33"/>
        <v>536821.623012139</v>
      </c>
      <c r="L176" s="16">
        <f t="shared" si="34"/>
        <v>27485952.043129228</v>
      </c>
      <c r="M176" s="16">
        <f t="shared" si="35"/>
        <v>72514047.956870869</v>
      </c>
      <c r="N176" s="16"/>
      <c r="O176" s="16">
        <f t="shared" si="29"/>
        <v>416666.66666666669</v>
      </c>
      <c r="P176" s="16"/>
      <c r="Q176" s="16"/>
      <c r="R176" s="16"/>
    </row>
    <row r="177" spans="2:18" x14ac:dyDescent="0.3">
      <c r="B177">
        <v>162</v>
      </c>
      <c r="C177" s="15">
        <f t="shared" si="24"/>
        <v>49263</v>
      </c>
      <c r="D177" s="16">
        <f t="shared" si="25"/>
        <v>277777.77777777775</v>
      </c>
      <c r="E177" s="16">
        <f t="shared" si="26"/>
        <v>230324.07407407518</v>
      </c>
      <c r="F177" s="17">
        <f t="shared" si="30"/>
        <v>508101.85185185296</v>
      </c>
      <c r="G177" s="16">
        <f t="shared" si="31"/>
        <v>44999999.999999844</v>
      </c>
      <c r="H177" s="16">
        <f t="shared" si="32"/>
        <v>55000000.000000268</v>
      </c>
      <c r="I177" s="16">
        <f t="shared" si="27"/>
        <v>234679.75652517739</v>
      </c>
      <c r="J177" s="16">
        <f t="shared" si="28"/>
        <v>302141.86648696172</v>
      </c>
      <c r="K177" s="17">
        <f t="shared" si="33"/>
        <v>536821.62301213911</v>
      </c>
      <c r="L177" s="16">
        <f t="shared" si="34"/>
        <v>27720631.799654406</v>
      </c>
      <c r="M177" s="16">
        <f t="shared" si="35"/>
        <v>72279368.200345695</v>
      </c>
      <c r="N177" s="16"/>
      <c r="O177" s="16">
        <f t="shared" si="29"/>
        <v>416666.66666666669</v>
      </c>
      <c r="P177" s="16"/>
      <c r="Q177" s="16"/>
      <c r="R177" s="16"/>
    </row>
    <row r="178" spans="2:18" x14ac:dyDescent="0.3">
      <c r="B178">
        <v>163</v>
      </c>
      <c r="C178" s="15">
        <f t="shared" si="24"/>
        <v>49293</v>
      </c>
      <c r="D178" s="16">
        <f t="shared" si="25"/>
        <v>277777.77777777775</v>
      </c>
      <c r="E178" s="16">
        <f t="shared" si="26"/>
        <v>229166.66666666779</v>
      </c>
      <c r="F178" s="17">
        <f t="shared" si="30"/>
        <v>506944.44444444554</v>
      </c>
      <c r="G178" s="16">
        <f t="shared" si="31"/>
        <v>45277777.77777762</v>
      </c>
      <c r="H178" s="16">
        <f t="shared" si="32"/>
        <v>54722222.222222492</v>
      </c>
      <c r="I178" s="16">
        <f t="shared" si="27"/>
        <v>235657.58884403235</v>
      </c>
      <c r="J178" s="16">
        <f t="shared" si="28"/>
        <v>301164.03416810674</v>
      </c>
      <c r="K178" s="17">
        <f t="shared" si="33"/>
        <v>536821.62301213911</v>
      </c>
      <c r="L178" s="16">
        <f t="shared" si="34"/>
        <v>27956289.388498437</v>
      </c>
      <c r="M178" s="16">
        <f t="shared" si="35"/>
        <v>72043710.611501664</v>
      </c>
      <c r="N178" s="16"/>
      <c r="O178" s="16">
        <f t="shared" si="29"/>
        <v>416666.66666666669</v>
      </c>
      <c r="P178" s="16"/>
      <c r="Q178" s="16"/>
      <c r="R178" s="16"/>
    </row>
    <row r="179" spans="2:18" x14ac:dyDescent="0.3">
      <c r="B179">
        <v>164</v>
      </c>
      <c r="C179" s="15">
        <f t="shared" si="24"/>
        <v>49324</v>
      </c>
      <c r="D179" s="16">
        <f t="shared" si="25"/>
        <v>277777.77777777775</v>
      </c>
      <c r="E179" s="16">
        <f t="shared" si="26"/>
        <v>228009.25925926038</v>
      </c>
      <c r="F179" s="17">
        <f t="shared" si="30"/>
        <v>505787.03703703813</v>
      </c>
      <c r="G179" s="16">
        <f t="shared" si="31"/>
        <v>45555555.555555396</v>
      </c>
      <c r="H179" s="16">
        <f t="shared" si="32"/>
        <v>54444444.444444716</v>
      </c>
      <c r="I179" s="16">
        <f t="shared" si="27"/>
        <v>236639.49546421578</v>
      </c>
      <c r="J179" s="16">
        <f t="shared" si="28"/>
        <v>300182.1275479233</v>
      </c>
      <c r="K179" s="17">
        <f t="shared" si="33"/>
        <v>536821.62301213911</v>
      </c>
      <c r="L179" s="16">
        <f t="shared" si="34"/>
        <v>28192928.883962654</v>
      </c>
      <c r="M179" s="16">
        <f t="shared" si="35"/>
        <v>71807071.116037443</v>
      </c>
      <c r="N179" s="16"/>
      <c r="O179" s="16">
        <f t="shared" si="29"/>
        <v>416666.66666666669</v>
      </c>
      <c r="P179" s="16"/>
      <c r="Q179" s="16"/>
      <c r="R179" s="16"/>
    </row>
    <row r="180" spans="2:18" x14ac:dyDescent="0.3">
      <c r="B180">
        <v>165</v>
      </c>
      <c r="C180" s="15">
        <f t="shared" si="24"/>
        <v>49355</v>
      </c>
      <c r="D180" s="16">
        <f t="shared" si="25"/>
        <v>277777.77777777775</v>
      </c>
      <c r="E180" s="16">
        <f t="shared" si="26"/>
        <v>226851.85185185299</v>
      </c>
      <c r="F180" s="17">
        <f t="shared" si="30"/>
        <v>504629.62962963071</v>
      </c>
      <c r="G180" s="16">
        <f t="shared" si="31"/>
        <v>45833333.333333172</v>
      </c>
      <c r="H180" s="16">
        <f t="shared" si="32"/>
        <v>54166666.66666694</v>
      </c>
      <c r="I180" s="16">
        <f t="shared" si="27"/>
        <v>237625.49336198333</v>
      </c>
      <c r="J180" s="16">
        <f t="shared" si="28"/>
        <v>299196.12965015572</v>
      </c>
      <c r="K180" s="17">
        <f t="shared" si="33"/>
        <v>536821.623012139</v>
      </c>
      <c r="L180" s="16">
        <f t="shared" si="34"/>
        <v>28430554.377324637</v>
      </c>
      <c r="M180" s="16">
        <f t="shared" si="35"/>
        <v>71569445.622675464</v>
      </c>
      <c r="N180" s="16"/>
      <c r="O180" s="16">
        <f t="shared" si="29"/>
        <v>416666.66666666669</v>
      </c>
      <c r="P180" s="16"/>
      <c r="Q180" s="16"/>
      <c r="R180" s="16"/>
    </row>
    <row r="181" spans="2:18" x14ac:dyDescent="0.3">
      <c r="B181">
        <v>166</v>
      </c>
      <c r="C181" s="15">
        <f t="shared" si="24"/>
        <v>49383</v>
      </c>
      <c r="D181" s="16">
        <f t="shared" si="25"/>
        <v>277777.77777777775</v>
      </c>
      <c r="E181" s="16">
        <f t="shared" si="26"/>
        <v>225694.44444444557</v>
      </c>
      <c r="F181" s="17">
        <f t="shared" si="30"/>
        <v>503472.2222222233</v>
      </c>
      <c r="G181" s="16">
        <f t="shared" si="31"/>
        <v>46111111.111110948</v>
      </c>
      <c r="H181" s="16">
        <f t="shared" si="32"/>
        <v>53888888.888889164</v>
      </c>
      <c r="I181" s="16">
        <f t="shared" si="27"/>
        <v>238615.59958432493</v>
      </c>
      <c r="J181" s="16">
        <f t="shared" si="28"/>
        <v>298206.02342781413</v>
      </c>
      <c r="K181" s="17">
        <f t="shared" si="33"/>
        <v>536821.623012139</v>
      </c>
      <c r="L181" s="16">
        <f t="shared" si="34"/>
        <v>28669169.976908963</v>
      </c>
      <c r="M181" s="16">
        <f t="shared" si="35"/>
        <v>71330830.023091137</v>
      </c>
      <c r="N181" s="16"/>
      <c r="O181" s="16">
        <f t="shared" si="29"/>
        <v>416666.66666666669</v>
      </c>
      <c r="P181" s="16"/>
      <c r="Q181" s="16"/>
      <c r="R181" s="16"/>
    </row>
    <row r="182" spans="2:18" x14ac:dyDescent="0.3">
      <c r="B182">
        <v>167</v>
      </c>
      <c r="C182" s="15">
        <f t="shared" si="24"/>
        <v>49414</v>
      </c>
      <c r="D182" s="16">
        <f t="shared" si="25"/>
        <v>277777.77777777775</v>
      </c>
      <c r="E182" s="16">
        <f t="shared" si="26"/>
        <v>224537.03703703819</v>
      </c>
      <c r="F182" s="17">
        <f t="shared" si="30"/>
        <v>502314.81481481594</v>
      </c>
      <c r="G182" s="16">
        <f t="shared" si="31"/>
        <v>46388888.888888724</v>
      </c>
      <c r="H182" s="16">
        <f t="shared" si="32"/>
        <v>53611111.111111388</v>
      </c>
      <c r="I182" s="16">
        <f t="shared" si="27"/>
        <v>239609.83124925962</v>
      </c>
      <c r="J182" s="16">
        <f t="shared" si="28"/>
        <v>297211.79176287947</v>
      </c>
      <c r="K182" s="17">
        <f t="shared" si="33"/>
        <v>536821.62301213911</v>
      </c>
      <c r="L182" s="16">
        <f t="shared" si="34"/>
        <v>28908779.808158223</v>
      </c>
      <c r="M182" s="16">
        <f t="shared" si="35"/>
        <v>71091220.191841871</v>
      </c>
      <c r="N182" s="16"/>
      <c r="O182" s="16">
        <f t="shared" si="29"/>
        <v>416666.66666666669</v>
      </c>
      <c r="P182" s="16"/>
      <c r="Q182" s="16"/>
      <c r="R182" s="16"/>
    </row>
    <row r="183" spans="2:18" x14ac:dyDescent="0.3">
      <c r="B183">
        <v>168</v>
      </c>
      <c r="C183" s="15">
        <f t="shared" si="24"/>
        <v>49444</v>
      </c>
      <c r="D183" s="16">
        <f t="shared" si="25"/>
        <v>277777.77777777775</v>
      </c>
      <c r="E183" s="16">
        <f t="shared" si="26"/>
        <v>223379.62962963077</v>
      </c>
      <c r="F183" s="17">
        <f t="shared" si="30"/>
        <v>501157.40740740852</v>
      </c>
      <c r="G183" s="16">
        <f t="shared" si="31"/>
        <v>46666666.6666665</v>
      </c>
      <c r="H183" s="16">
        <f t="shared" si="32"/>
        <v>53333333.333333611</v>
      </c>
      <c r="I183" s="16">
        <f t="shared" si="27"/>
        <v>240608.20554613153</v>
      </c>
      <c r="J183" s="16">
        <f t="shared" si="28"/>
        <v>296213.41746600752</v>
      </c>
      <c r="K183" s="17">
        <f t="shared" si="33"/>
        <v>536821.623012139</v>
      </c>
      <c r="L183" s="16">
        <f t="shared" si="34"/>
        <v>29149388.013704356</v>
      </c>
      <c r="M183" s="16">
        <f t="shared" si="35"/>
        <v>70850611.986295745</v>
      </c>
      <c r="N183" s="16"/>
      <c r="O183" s="16">
        <f t="shared" si="29"/>
        <v>416666.66666666669</v>
      </c>
      <c r="P183" s="16"/>
      <c r="Q183" s="16"/>
      <c r="R183" s="16"/>
    </row>
    <row r="184" spans="2:18" x14ac:dyDescent="0.3">
      <c r="B184">
        <v>169</v>
      </c>
      <c r="C184" s="15">
        <f t="shared" si="24"/>
        <v>49475</v>
      </c>
      <c r="D184" s="16">
        <f t="shared" si="25"/>
        <v>277777.77777777775</v>
      </c>
      <c r="E184" s="16">
        <f t="shared" si="26"/>
        <v>222222.22222222338</v>
      </c>
      <c r="F184" s="17">
        <f t="shared" si="30"/>
        <v>500000.00000000116</v>
      </c>
      <c r="G184" s="16">
        <f t="shared" si="31"/>
        <v>46944444.444444276</v>
      </c>
      <c r="H184" s="16">
        <f t="shared" si="32"/>
        <v>53055555.555555835</v>
      </c>
      <c r="I184" s="16">
        <f t="shared" si="27"/>
        <v>241610.73973590709</v>
      </c>
      <c r="J184" s="16">
        <f t="shared" si="28"/>
        <v>295210.88327623194</v>
      </c>
      <c r="K184" s="17">
        <f t="shared" si="33"/>
        <v>536821.623012139</v>
      </c>
      <c r="L184" s="16">
        <f t="shared" si="34"/>
        <v>29390998.753440265</v>
      </c>
      <c r="M184" s="16">
        <f t="shared" si="35"/>
        <v>70609001.246559843</v>
      </c>
      <c r="N184" s="16"/>
      <c r="O184" s="16">
        <f t="shared" si="29"/>
        <v>416666.66666666669</v>
      </c>
      <c r="P184" s="16"/>
      <c r="Q184" s="16"/>
      <c r="R184" s="16"/>
    </row>
    <row r="185" spans="2:18" x14ac:dyDescent="0.3">
      <c r="B185">
        <v>170</v>
      </c>
      <c r="C185" s="15">
        <f t="shared" si="24"/>
        <v>49505</v>
      </c>
      <c r="D185" s="16">
        <f t="shared" si="25"/>
        <v>277777.77777777775</v>
      </c>
      <c r="E185" s="16">
        <f t="shared" si="26"/>
        <v>221064.81481481597</v>
      </c>
      <c r="F185" s="17">
        <f t="shared" si="30"/>
        <v>498842.59259259375</v>
      </c>
      <c r="G185" s="16">
        <f t="shared" si="31"/>
        <v>47222222.222222053</v>
      </c>
      <c r="H185" s="16">
        <f t="shared" si="32"/>
        <v>52777777.777778059</v>
      </c>
      <c r="I185" s="16">
        <f t="shared" si="27"/>
        <v>242617.45115147339</v>
      </c>
      <c r="J185" s="16">
        <f t="shared" si="28"/>
        <v>294204.17186066572</v>
      </c>
      <c r="K185" s="17">
        <f t="shared" si="33"/>
        <v>536821.62301213911</v>
      </c>
      <c r="L185" s="16">
        <f t="shared" si="34"/>
        <v>29633616.204591736</v>
      </c>
      <c r="M185" s="16">
        <f t="shared" si="35"/>
        <v>70366383.795408368</v>
      </c>
      <c r="N185" s="16"/>
      <c r="O185" s="16">
        <f t="shared" si="29"/>
        <v>416666.66666666669</v>
      </c>
      <c r="P185" s="16"/>
      <c r="Q185" s="16"/>
      <c r="R185" s="16"/>
    </row>
    <row r="186" spans="2:18" x14ac:dyDescent="0.3">
      <c r="B186">
        <v>171</v>
      </c>
      <c r="C186" s="15">
        <f t="shared" si="24"/>
        <v>49536</v>
      </c>
      <c r="D186" s="16">
        <f t="shared" si="25"/>
        <v>277777.77777777775</v>
      </c>
      <c r="E186" s="16">
        <f t="shared" si="26"/>
        <v>219907.40740740858</v>
      </c>
      <c r="F186" s="17">
        <f t="shared" si="30"/>
        <v>497685.18518518633</v>
      </c>
      <c r="G186" s="16">
        <f t="shared" si="31"/>
        <v>47499999.999999829</v>
      </c>
      <c r="H186" s="16">
        <f t="shared" si="32"/>
        <v>52500000.000000283</v>
      </c>
      <c r="I186" s="16">
        <f t="shared" si="27"/>
        <v>243628.35719793782</v>
      </c>
      <c r="J186" s="16">
        <f t="shared" si="28"/>
        <v>293193.26581420121</v>
      </c>
      <c r="K186" s="17">
        <f t="shared" si="33"/>
        <v>536821.623012139</v>
      </c>
      <c r="L186" s="16">
        <f t="shared" si="34"/>
        <v>29877244.561789673</v>
      </c>
      <c r="M186" s="16">
        <f t="shared" si="35"/>
        <v>70122755.438210428</v>
      </c>
      <c r="N186" s="16"/>
      <c r="O186" s="16">
        <f t="shared" si="29"/>
        <v>416666.66666666669</v>
      </c>
      <c r="P186" s="16"/>
      <c r="Q186" s="16"/>
      <c r="R186" s="16"/>
    </row>
    <row r="187" spans="2:18" x14ac:dyDescent="0.3">
      <c r="B187">
        <v>172</v>
      </c>
      <c r="C187" s="15">
        <f t="shared" si="24"/>
        <v>49567</v>
      </c>
      <c r="D187" s="16">
        <f t="shared" si="25"/>
        <v>277777.77777777775</v>
      </c>
      <c r="E187" s="16">
        <f t="shared" si="26"/>
        <v>218750.00000000116</v>
      </c>
      <c r="F187" s="17">
        <f t="shared" si="30"/>
        <v>496527.77777777892</v>
      </c>
      <c r="G187" s="16">
        <f t="shared" si="31"/>
        <v>47777777.777777605</v>
      </c>
      <c r="H187" s="16">
        <f t="shared" si="32"/>
        <v>52222222.222222507</v>
      </c>
      <c r="I187" s="16">
        <f t="shared" si="27"/>
        <v>244643.47535292924</v>
      </c>
      <c r="J187" s="16">
        <f t="shared" si="28"/>
        <v>292178.14765920979</v>
      </c>
      <c r="K187" s="17">
        <f t="shared" si="33"/>
        <v>536821.623012139</v>
      </c>
      <c r="L187" s="16">
        <f t="shared" si="34"/>
        <v>30121888.037142601</v>
      </c>
      <c r="M187" s="16">
        <f t="shared" si="35"/>
        <v>69878111.9628575</v>
      </c>
      <c r="N187" s="16"/>
      <c r="O187" s="16">
        <f t="shared" si="29"/>
        <v>416666.66666666669</v>
      </c>
      <c r="P187" s="16"/>
      <c r="Q187" s="16"/>
      <c r="R187" s="16"/>
    </row>
    <row r="188" spans="2:18" x14ac:dyDescent="0.3">
      <c r="B188">
        <v>173</v>
      </c>
      <c r="C188" s="15">
        <f t="shared" si="24"/>
        <v>49597</v>
      </c>
      <c r="D188" s="16">
        <f t="shared" si="25"/>
        <v>277777.77777777775</v>
      </c>
      <c r="E188" s="16">
        <f t="shared" si="26"/>
        <v>217592.59259259378</v>
      </c>
      <c r="F188" s="17">
        <f t="shared" si="30"/>
        <v>495370.3703703715</v>
      </c>
      <c r="G188" s="16">
        <f t="shared" si="31"/>
        <v>48055555.555555381</v>
      </c>
      <c r="H188" s="16">
        <f t="shared" si="32"/>
        <v>51944444.444444731</v>
      </c>
      <c r="I188" s="16">
        <f t="shared" si="27"/>
        <v>245662.82316689979</v>
      </c>
      <c r="J188" s="16">
        <f t="shared" si="28"/>
        <v>291158.79984523926</v>
      </c>
      <c r="K188" s="17">
        <f t="shared" si="33"/>
        <v>536821.623012139</v>
      </c>
      <c r="L188" s="16">
        <f t="shared" si="34"/>
        <v>30367550.8603095</v>
      </c>
      <c r="M188" s="16">
        <f t="shared" si="35"/>
        <v>69632449.139690593</v>
      </c>
      <c r="N188" s="16"/>
      <c r="O188" s="16">
        <f t="shared" si="29"/>
        <v>416666.66666666669</v>
      </c>
      <c r="P188" s="16"/>
      <c r="Q188" s="16"/>
      <c r="R188" s="16"/>
    </row>
    <row r="189" spans="2:18" x14ac:dyDescent="0.3">
      <c r="B189">
        <v>174</v>
      </c>
      <c r="C189" s="15">
        <f t="shared" si="24"/>
        <v>49628</v>
      </c>
      <c r="D189" s="16">
        <f t="shared" si="25"/>
        <v>277777.77777777775</v>
      </c>
      <c r="E189" s="16">
        <f t="shared" si="26"/>
        <v>216435.18518518636</v>
      </c>
      <c r="F189" s="17">
        <f t="shared" si="30"/>
        <v>494212.96296296408</v>
      </c>
      <c r="G189" s="16">
        <f t="shared" si="31"/>
        <v>48333333.333333157</v>
      </c>
      <c r="H189" s="16">
        <f t="shared" si="32"/>
        <v>51666666.666666955</v>
      </c>
      <c r="I189" s="16">
        <f t="shared" si="27"/>
        <v>246686.41826342852</v>
      </c>
      <c r="J189" s="16">
        <f t="shared" si="28"/>
        <v>290135.20474871056</v>
      </c>
      <c r="K189" s="17">
        <f t="shared" si="33"/>
        <v>536821.62301213911</v>
      </c>
      <c r="L189" s="16">
        <f t="shared" si="34"/>
        <v>30614237.278572928</v>
      </c>
      <c r="M189" s="16">
        <f t="shared" si="35"/>
        <v>69385762.721427158</v>
      </c>
      <c r="N189" s="16"/>
      <c r="O189" s="16">
        <f t="shared" si="29"/>
        <v>416666.66666666669</v>
      </c>
      <c r="P189" s="16"/>
      <c r="Q189" s="16"/>
      <c r="R189" s="16"/>
    </row>
    <row r="190" spans="2:18" x14ac:dyDescent="0.3">
      <c r="B190">
        <v>175</v>
      </c>
      <c r="C190" s="15">
        <f t="shared" si="24"/>
        <v>49658</v>
      </c>
      <c r="D190" s="16">
        <f t="shared" si="25"/>
        <v>277777.77777777775</v>
      </c>
      <c r="E190" s="16">
        <f t="shared" si="26"/>
        <v>215277.77777777897</v>
      </c>
      <c r="F190" s="17">
        <f t="shared" si="30"/>
        <v>493055.55555555673</v>
      </c>
      <c r="G190" s="16">
        <f t="shared" si="31"/>
        <v>48611111.111110933</v>
      </c>
      <c r="H190" s="16">
        <f t="shared" si="32"/>
        <v>51388888.888889179</v>
      </c>
      <c r="I190" s="16">
        <f t="shared" si="27"/>
        <v>247714.27833952615</v>
      </c>
      <c r="J190" s="16">
        <f t="shared" si="28"/>
        <v>289107.3446726129</v>
      </c>
      <c r="K190" s="17">
        <f t="shared" si="33"/>
        <v>536821.623012139</v>
      </c>
      <c r="L190" s="16">
        <f t="shared" si="34"/>
        <v>30861951.556912456</v>
      </c>
      <c r="M190" s="16">
        <f t="shared" si="35"/>
        <v>69138048.443087637</v>
      </c>
      <c r="N190" s="16"/>
      <c r="O190" s="16">
        <f t="shared" si="29"/>
        <v>416666.66666666669</v>
      </c>
      <c r="P190" s="16"/>
      <c r="Q190" s="16"/>
      <c r="R190" s="16"/>
    </row>
    <row r="191" spans="2:18" x14ac:dyDescent="0.3">
      <c r="B191">
        <v>176</v>
      </c>
      <c r="C191" s="15">
        <f t="shared" si="24"/>
        <v>49689</v>
      </c>
      <c r="D191" s="16">
        <f t="shared" si="25"/>
        <v>277777.77777777775</v>
      </c>
      <c r="E191" s="16">
        <f t="shared" si="26"/>
        <v>214120.37037037159</v>
      </c>
      <c r="F191" s="17">
        <f t="shared" si="30"/>
        <v>491898.14814814937</v>
      </c>
      <c r="G191" s="16">
        <f t="shared" si="31"/>
        <v>48888888.888888709</v>
      </c>
      <c r="H191" s="16">
        <f t="shared" si="32"/>
        <v>51111111.111111403</v>
      </c>
      <c r="I191" s="16">
        <f t="shared" si="27"/>
        <v>248746.42116594085</v>
      </c>
      <c r="J191" s="16">
        <f t="shared" si="28"/>
        <v>288075.20184619824</v>
      </c>
      <c r="K191" s="17">
        <f t="shared" si="33"/>
        <v>536821.62301213911</v>
      </c>
      <c r="L191" s="16">
        <f t="shared" si="34"/>
        <v>31110697.978078395</v>
      </c>
      <c r="M191" s="16">
        <f t="shared" si="35"/>
        <v>68889302.021921694</v>
      </c>
      <c r="N191" s="16"/>
      <c r="O191" s="16">
        <f t="shared" si="29"/>
        <v>416666.66666666669</v>
      </c>
      <c r="P191" s="16"/>
      <c r="Q191" s="16"/>
      <c r="R191" s="16"/>
    </row>
    <row r="192" spans="2:18" x14ac:dyDescent="0.3">
      <c r="B192">
        <v>177</v>
      </c>
      <c r="C192" s="15">
        <f t="shared" si="24"/>
        <v>49720</v>
      </c>
      <c r="D192" s="16">
        <f t="shared" si="25"/>
        <v>277777.77777777775</v>
      </c>
      <c r="E192" s="16">
        <f t="shared" si="26"/>
        <v>212962.96296296417</v>
      </c>
      <c r="F192" s="17">
        <f t="shared" si="30"/>
        <v>490740.74074074195</v>
      </c>
      <c r="G192" s="16">
        <f t="shared" si="31"/>
        <v>49166666.666666485</v>
      </c>
      <c r="H192" s="16">
        <f t="shared" si="32"/>
        <v>50833333.333333626</v>
      </c>
      <c r="I192" s="16">
        <f t="shared" si="27"/>
        <v>249782.86458746562</v>
      </c>
      <c r="J192" s="16">
        <f t="shared" si="28"/>
        <v>287038.75842467346</v>
      </c>
      <c r="K192" s="17">
        <f t="shared" si="33"/>
        <v>536821.62301213911</v>
      </c>
      <c r="L192" s="16">
        <f t="shared" si="34"/>
        <v>31360480.842665862</v>
      </c>
      <c r="M192" s="16">
        <f t="shared" si="35"/>
        <v>68639519.157334223</v>
      </c>
      <c r="N192" s="16"/>
      <c r="O192" s="16">
        <f t="shared" si="29"/>
        <v>416666.66666666669</v>
      </c>
      <c r="P192" s="16"/>
      <c r="Q192" s="16"/>
      <c r="R192" s="16"/>
    </row>
    <row r="193" spans="2:18" x14ac:dyDescent="0.3">
      <c r="B193">
        <v>178</v>
      </c>
      <c r="C193" s="15">
        <f t="shared" si="24"/>
        <v>49749</v>
      </c>
      <c r="D193" s="16">
        <f t="shared" si="25"/>
        <v>277777.77777777775</v>
      </c>
      <c r="E193" s="16">
        <f t="shared" si="26"/>
        <v>211805.55555555678</v>
      </c>
      <c r="F193" s="17">
        <f t="shared" si="30"/>
        <v>489583.33333333454</v>
      </c>
      <c r="G193" s="16">
        <f t="shared" si="31"/>
        <v>49444444.444444261</v>
      </c>
      <c r="H193" s="16">
        <f t="shared" si="32"/>
        <v>50555555.55555585</v>
      </c>
      <c r="I193" s="16">
        <f t="shared" si="27"/>
        <v>250823.62652324673</v>
      </c>
      <c r="J193" s="16">
        <f t="shared" si="28"/>
        <v>285997.99648889242</v>
      </c>
      <c r="K193" s="17">
        <f t="shared" si="33"/>
        <v>536821.62301213911</v>
      </c>
      <c r="L193" s="16">
        <f t="shared" si="34"/>
        <v>31611304.469189107</v>
      </c>
      <c r="M193" s="16">
        <f t="shared" si="35"/>
        <v>68388695.530810982</v>
      </c>
      <c r="N193" s="16"/>
      <c r="O193" s="16">
        <f t="shared" si="29"/>
        <v>416666.66666666669</v>
      </c>
      <c r="P193" s="16"/>
      <c r="Q193" s="16"/>
      <c r="R193" s="16"/>
    </row>
    <row r="194" spans="2:18" x14ac:dyDescent="0.3">
      <c r="B194">
        <v>179</v>
      </c>
      <c r="C194" s="15">
        <f t="shared" si="24"/>
        <v>49780</v>
      </c>
      <c r="D194" s="16">
        <f t="shared" si="25"/>
        <v>277777.77777777775</v>
      </c>
      <c r="E194" s="16">
        <f t="shared" si="26"/>
        <v>210648.14814814937</v>
      </c>
      <c r="F194" s="17">
        <f t="shared" si="30"/>
        <v>488425.92592592712</v>
      </c>
      <c r="G194" s="16">
        <f t="shared" si="31"/>
        <v>49722222.222222038</v>
      </c>
      <c r="H194" s="16">
        <f t="shared" si="32"/>
        <v>50277777.777778074</v>
      </c>
      <c r="I194" s="16">
        <f t="shared" si="27"/>
        <v>251868.72496709359</v>
      </c>
      <c r="J194" s="16">
        <f t="shared" si="28"/>
        <v>284952.8980450455</v>
      </c>
      <c r="K194" s="17">
        <f t="shared" si="33"/>
        <v>536821.62301213911</v>
      </c>
      <c r="L194" s="16">
        <f t="shared" si="34"/>
        <v>31863173.1941562</v>
      </c>
      <c r="M194" s="16">
        <f t="shared" si="35"/>
        <v>68136826.80584389</v>
      </c>
      <c r="N194" s="16"/>
      <c r="O194" s="16">
        <f t="shared" si="29"/>
        <v>416666.66666666669</v>
      </c>
      <c r="P194" s="16"/>
      <c r="Q194" s="16"/>
      <c r="R194" s="16"/>
    </row>
    <row r="195" spans="2:18" x14ac:dyDescent="0.3">
      <c r="B195">
        <v>180</v>
      </c>
      <c r="C195" s="15">
        <f t="shared" si="24"/>
        <v>49810</v>
      </c>
      <c r="D195" s="16">
        <f t="shared" si="25"/>
        <v>277777.77777777775</v>
      </c>
      <c r="E195" s="16">
        <f t="shared" si="26"/>
        <v>209490.74074074198</v>
      </c>
      <c r="F195" s="17">
        <f t="shared" si="30"/>
        <v>487268.5185185197</v>
      </c>
      <c r="G195" s="16">
        <f t="shared" si="31"/>
        <v>49999999.999999814</v>
      </c>
      <c r="H195" s="16">
        <f t="shared" si="32"/>
        <v>50000000.000000298</v>
      </c>
      <c r="I195" s="16">
        <f t="shared" si="27"/>
        <v>252918.17798778979</v>
      </c>
      <c r="J195" s="16">
        <f t="shared" si="28"/>
        <v>283903.44502434926</v>
      </c>
      <c r="K195" s="17">
        <f t="shared" si="33"/>
        <v>536821.623012139</v>
      </c>
      <c r="L195" s="16">
        <f t="shared" si="34"/>
        <v>32116091.372143991</v>
      </c>
      <c r="M195" s="16">
        <f t="shared" si="35"/>
        <v>67883908.627856106</v>
      </c>
      <c r="N195" s="16"/>
      <c r="O195" s="16">
        <f t="shared" si="29"/>
        <v>416666.66666666669</v>
      </c>
      <c r="P195" s="16"/>
      <c r="Q195" s="16"/>
      <c r="R195" s="16"/>
    </row>
    <row r="196" spans="2:18" x14ac:dyDescent="0.3">
      <c r="B196">
        <v>181</v>
      </c>
      <c r="C196" s="15">
        <f t="shared" si="24"/>
        <v>49841</v>
      </c>
      <c r="D196" s="16">
        <f t="shared" si="25"/>
        <v>277777.77777777775</v>
      </c>
      <c r="E196" s="16">
        <f t="shared" si="26"/>
        <v>208333.33333333457</v>
      </c>
      <c r="F196" s="17">
        <f t="shared" si="30"/>
        <v>486111.11111111229</v>
      </c>
      <c r="G196" s="16">
        <f t="shared" si="31"/>
        <v>50277777.77777759</v>
      </c>
      <c r="H196" s="16">
        <f t="shared" si="32"/>
        <v>49722222.222222522</v>
      </c>
      <c r="I196" s="16">
        <f t="shared" si="27"/>
        <v>253972.00372940555</v>
      </c>
      <c r="J196" s="16">
        <f t="shared" si="28"/>
        <v>282849.61928273353</v>
      </c>
      <c r="K196" s="17">
        <f t="shared" si="33"/>
        <v>536821.62301213911</v>
      </c>
      <c r="L196" s="16">
        <f t="shared" si="34"/>
        <v>32370063.375873398</v>
      </c>
      <c r="M196" s="16">
        <f t="shared" si="35"/>
        <v>67629936.624126703</v>
      </c>
      <c r="N196" s="16"/>
      <c r="O196" s="16">
        <f t="shared" si="29"/>
        <v>416666.66666666669</v>
      </c>
      <c r="P196" s="16"/>
      <c r="Q196" s="16"/>
      <c r="R196" s="16"/>
    </row>
    <row r="197" spans="2:18" x14ac:dyDescent="0.3">
      <c r="B197">
        <v>182</v>
      </c>
      <c r="C197" s="15">
        <f t="shared" si="24"/>
        <v>49871</v>
      </c>
      <c r="D197" s="16">
        <f t="shared" si="25"/>
        <v>277777.77777777775</v>
      </c>
      <c r="E197" s="16">
        <f t="shared" si="26"/>
        <v>207175.92592592718</v>
      </c>
      <c r="F197" s="17">
        <f t="shared" si="30"/>
        <v>484953.70370370493</v>
      </c>
      <c r="G197" s="16">
        <f t="shared" si="31"/>
        <v>50555555.555555366</v>
      </c>
      <c r="H197" s="16">
        <f t="shared" si="32"/>
        <v>49444444.444444746</v>
      </c>
      <c r="I197" s="16">
        <f t="shared" si="27"/>
        <v>255030.22041161143</v>
      </c>
      <c r="J197" s="16">
        <f t="shared" si="28"/>
        <v>281791.40260052762</v>
      </c>
      <c r="K197" s="17">
        <f t="shared" si="33"/>
        <v>536821.623012139</v>
      </c>
      <c r="L197" s="16">
        <f t="shared" si="34"/>
        <v>32625093.596285008</v>
      </c>
      <c r="M197" s="16">
        <f t="shared" si="35"/>
        <v>67374906.403715089</v>
      </c>
      <c r="N197" s="16"/>
      <c r="O197" s="16">
        <f t="shared" si="29"/>
        <v>416666.66666666669</v>
      </c>
      <c r="P197" s="16"/>
      <c r="Q197" s="16"/>
      <c r="R197" s="16"/>
    </row>
    <row r="198" spans="2:18" x14ac:dyDescent="0.3">
      <c r="B198">
        <v>183</v>
      </c>
      <c r="C198" s="15">
        <f t="shared" si="24"/>
        <v>49902</v>
      </c>
      <c r="D198" s="16">
        <f t="shared" si="25"/>
        <v>277777.77777777775</v>
      </c>
      <c r="E198" s="16">
        <f t="shared" si="26"/>
        <v>206018.51851851976</v>
      </c>
      <c r="F198" s="17">
        <f t="shared" si="30"/>
        <v>483796.29629629751</v>
      </c>
      <c r="G198" s="16">
        <f t="shared" si="31"/>
        <v>50833333.333333142</v>
      </c>
      <c r="H198" s="16">
        <f t="shared" si="32"/>
        <v>49166666.66666697</v>
      </c>
      <c r="I198" s="16">
        <f t="shared" si="27"/>
        <v>256092.84632999313</v>
      </c>
      <c r="J198" s="16">
        <f t="shared" si="28"/>
        <v>280728.77668214589</v>
      </c>
      <c r="K198" s="17">
        <f t="shared" si="33"/>
        <v>536821.623012139</v>
      </c>
      <c r="L198" s="16">
        <f t="shared" si="34"/>
        <v>32881186.442615002</v>
      </c>
      <c r="M198" s="16">
        <f t="shared" si="35"/>
        <v>67118813.557385102</v>
      </c>
      <c r="N198" s="16"/>
      <c r="O198" s="16">
        <f t="shared" si="29"/>
        <v>416666.66666666669</v>
      </c>
      <c r="P198" s="16"/>
      <c r="Q198" s="16"/>
      <c r="R198" s="16"/>
    </row>
    <row r="199" spans="2:18" x14ac:dyDescent="0.3">
      <c r="B199">
        <v>184</v>
      </c>
      <c r="C199" s="15">
        <f t="shared" si="24"/>
        <v>49933</v>
      </c>
      <c r="D199" s="16">
        <f t="shared" si="25"/>
        <v>277777.77777777775</v>
      </c>
      <c r="E199" s="16">
        <f t="shared" si="26"/>
        <v>204861.11111111238</v>
      </c>
      <c r="F199" s="17">
        <f t="shared" si="30"/>
        <v>482638.88888889016</v>
      </c>
      <c r="G199" s="16">
        <f t="shared" si="31"/>
        <v>51111111.111110918</v>
      </c>
      <c r="H199" s="16">
        <f t="shared" si="32"/>
        <v>48888888.888889194</v>
      </c>
      <c r="I199" s="16">
        <f t="shared" si="27"/>
        <v>257159.89985636811</v>
      </c>
      <c r="J199" s="16">
        <f t="shared" si="28"/>
        <v>279661.72315577103</v>
      </c>
      <c r="K199" s="17">
        <f t="shared" si="33"/>
        <v>536821.62301213911</v>
      </c>
      <c r="L199" s="16">
        <f t="shared" si="34"/>
        <v>33138346.342471372</v>
      </c>
      <c r="M199" s="16">
        <f t="shared" si="35"/>
        <v>66861653.657528736</v>
      </c>
      <c r="N199" s="16"/>
      <c r="O199" s="16">
        <f t="shared" si="29"/>
        <v>416666.66666666669</v>
      </c>
      <c r="P199" s="16"/>
      <c r="Q199" s="16"/>
      <c r="R199" s="16"/>
    </row>
    <row r="200" spans="2:18" x14ac:dyDescent="0.3">
      <c r="B200">
        <v>185</v>
      </c>
      <c r="C200" s="15">
        <f t="shared" si="24"/>
        <v>49963</v>
      </c>
      <c r="D200" s="16">
        <f t="shared" si="25"/>
        <v>277777.77777777775</v>
      </c>
      <c r="E200" s="16">
        <f t="shared" si="26"/>
        <v>203703.70370370496</v>
      </c>
      <c r="F200" s="17">
        <f t="shared" si="30"/>
        <v>481481.48148148274</v>
      </c>
      <c r="G200" s="16">
        <f t="shared" si="31"/>
        <v>51388888.888888694</v>
      </c>
      <c r="H200" s="16">
        <f t="shared" si="32"/>
        <v>48611111.111111417</v>
      </c>
      <c r="I200" s="16">
        <f t="shared" si="27"/>
        <v>258231.39943910297</v>
      </c>
      <c r="J200" s="16">
        <f t="shared" si="28"/>
        <v>278590.22357303614</v>
      </c>
      <c r="K200" s="17">
        <f t="shared" si="33"/>
        <v>536821.62301213911</v>
      </c>
      <c r="L200" s="16">
        <f t="shared" si="34"/>
        <v>33396577.741910476</v>
      </c>
      <c r="M200" s="16">
        <f t="shared" si="35"/>
        <v>66603422.258089632</v>
      </c>
      <c r="N200" s="16"/>
      <c r="O200" s="16">
        <f t="shared" si="29"/>
        <v>416666.66666666669</v>
      </c>
      <c r="P200" s="16"/>
      <c r="Q200" s="16"/>
      <c r="R200" s="16"/>
    </row>
    <row r="201" spans="2:18" x14ac:dyDescent="0.3">
      <c r="B201">
        <v>186</v>
      </c>
      <c r="C201" s="15">
        <f t="shared" si="24"/>
        <v>49994</v>
      </c>
      <c r="D201" s="16">
        <f t="shared" si="25"/>
        <v>277777.77777777775</v>
      </c>
      <c r="E201" s="16">
        <f t="shared" si="26"/>
        <v>202546.29629629757</v>
      </c>
      <c r="F201" s="17">
        <f t="shared" si="30"/>
        <v>480324.07407407532</v>
      </c>
      <c r="G201" s="16">
        <f t="shared" si="31"/>
        <v>51666666.66666647</v>
      </c>
      <c r="H201" s="16">
        <f t="shared" si="32"/>
        <v>48333333.333333641</v>
      </c>
      <c r="I201" s="16">
        <f t="shared" si="27"/>
        <v>259307.36360343258</v>
      </c>
      <c r="J201" s="16">
        <f t="shared" si="28"/>
        <v>277514.25940870651</v>
      </c>
      <c r="K201" s="17">
        <f t="shared" si="33"/>
        <v>536821.62301213911</v>
      </c>
      <c r="L201" s="16">
        <f t="shared" si="34"/>
        <v>33655885.105513908</v>
      </c>
      <c r="M201" s="16">
        <f t="shared" si="35"/>
        <v>66344114.894486196</v>
      </c>
      <c r="N201" s="16"/>
      <c r="O201" s="16">
        <f t="shared" si="29"/>
        <v>416666.66666666669</v>
      </c>
      <c r="P201" s="16"/>
      <c r="Q201" s="16"/>
      <c r="R201" s="16"/>
    </row>
    <row r="202" spans="2:18" x14ac:dyDescent="0.3">
      <c r="B202">
        <v>187</v>
      </c>
      <c r="C202" s="15">
        <f t="shared" si="24"/>
        <v>50024</v>
      </c>
      <c r="D202" s="16">
        <f t="shared" si="25"/>
        <v>277777.77777777775</v>
      </c>
      <c r="E202" s="16">
        <f t="shared" si="26"/>
        <v>201388.88888889016</v>
      </c>
      <c r="F202" s="17">
        <f t="shared" si="30"/>
        <v>479166.66666666791</v>
      </c>
      <c r="G202" s="16">
        <f t="shared" si="31"/>
        <v>51944444.444444247</v>
      </c>
      <c r="H202" s="16">
        <f t="shared" si="32"/>
        <v>48055555.555555865</v>
      </c>
      <c r="I202" s="16">
        <f t="shared" si="27"/>
        <v>260387.81095178021</v>
      </c>
      <c r="J202" s="16">
        <f t="shared" si="28"/>
        <v>276433.81206035888</v>
      </c>
      <c r="K202" s="17">
        <f t="shared" si="33"/>
        <v>536821.62301213911</v>
      </c>
      <c r="L202" s="16">
        <f t="shared" si="34"/>
        <v>33916272.916465685</v>
      </c>
      <c r="M202" s="16">
        <f t="shared" si="35"/>
        <v>66083727.08353442</v>
      </c>
      <c r="N202" s="16"/>
      <c r="O202" s="16">
        <f t="shared" si="29"/>
        <v>416666.66666666669</v>
      </c>
      <c r="P202" s="16"/>
      <c r="Q202" s="16"/>
      <c r="R202" s="16"/>
    </row>
    <row r="203" spans="2:18" x14ac:dyDescent="0.3">
      <c r="B203">
        <v>188</v>
      </c>
      <c r="C203" s="15">
        <f t="shared" si="24"/>
        <v>50055</v>
      </c>
      <c r="D203" s="16">
        <f t="shared" si="25"/>
        <v>277777.77777777775</v>
      </c>
      <c r="E203" s="16">
        <f t="shared" si="26"/>
        <v>200231.48148148277</v>
      </c>
      <c r="F203" s="17">
        <f t="shared" si="30"/>
        <v>478009.25925926049</v>
      </c>
      <c r="G203" s="16">
        <f t="shared" si="31"/>
        <v>52222222.222222023</v>
      </c>
      <c r="H203" s="16">
        <f t="shared" si="32"/>
        <v>47777777.777778089</v>
      </c>
      <c r="I203" s="16">
        <f t="shared" si="27"/>
        <v>261472.76016407929</v>
      </c>
      <c r="J203" s="16">
        <f t="shared" si="28"/>
        <v>275348.86284805986</v>
      </c>
      <c r="K203" s="17">
        <f t="shared" si="33"/>
        <v>536821.62301213911</v>
      </c>
      <c r="L203" s="16">
        <f t="shared" si="34"/>
        <v>34177745.676629767</v>
      </c>
      <c r="M203" s="16">
        <f t="shared" si="35"/>
        <v>65822254.323370337</v>
      </c>
      <c r="N203" s="16"/>
      <c r="O203" s="16">
        <f t="shared" si="29"/>
        <v>416666.66666666669</v>
      </c>
      <c r="P203" s="16"/>
      <c r="Q203" s="16"/>
      <c r="R203" s="16"/>
    </row>
    <row r="204" spans="2:18" x14ac:dyDescent="0.3">
      <c r="B204">
        <v>189</v>
      </c>
      <c r="C204" s="15">
        <f t="shared" si="24"/>
        <v>50086</v>
      </c>
      <c r="D204" s="16">
        <f t="shared" si="25"/>
        <v>277777.77777777775</v>
      </c>
      <c r="E204" s="16">
        <f t="shared" si="26"/>
        <v>199074.07407407538</v>
      </c>
      <c r="F204" s="17">
        <f t="shared" si="30"/>
        <v>476851.85185185313</v>
      </c>
      <c r="G204" s="16">
        <f t="shared" si="31"/>
        <v>52499999.999999799</v>
      </c>
      <c r="H204" s="16">
        <f t="shared" si="32"/>
        <v>47500000.000000313</v>
      </c>
      <c r="I204" s="16">
        <f t="shared" si="27"/>
        <v>262562.2299980963</v>
      </c>
      <c r="J204" s="16">
        <f t="shared" si="28"/>
        <v>274259.39301404281</v>
      </c>
      <c r="K204" s="17">
        <f t="shared" si="33"/>
        <v>536821.62301213911</v>
      </c>
      <c r="L204" s="16">
        <f t="shared" si="34"/>
        <v>34440307.906627864</v>
      </c>
      <c r="M204" s="16">
        <f t="shared" si="35"/>
        <v>65559692.093372241</v>
      </c>
      <c r="N204" s="16"/>
      <c r="O204" s="16">
        <f t="shared" si="29"/>
        <v>416666.66666666669</v>
      </c>
      <c r="P204" s="16"/>
      <c r="Q204" s="16"/>
      <c r="R204" s="16"/>
    </row>
    <row r="205" spans="2:18" x14ac:dyDescent="0.3">
      <c r="B205">
        <v>190</v>
      </c>
      <c r="C205" s="15">
        <f t="shared" si="24"/>
        <v>50114</v>
      </c>
      <c r="D205" s="16">
        <f t="shared" si="25"/>
        <v>277777.77777777775</v>
      </c>
      <c r="E205" s="16">
        <f t="shared" si="26"/>
        <v>197916.66666666797</v>
      </c>
      <c r="F205" s="17">
        <f t="shared" si="30"/>
        <v>475694.44444444572</v>
      </c>
      <c r="G205" s="16">
        <f t="shared" si="31"/>
        <v>52777777.777777575</v>
      </c>
      <c r="H205" s="16">
        <f t="shared" si="32"/>
        <v>47222222.222222537</v>
      </c>
      <c r="I205" s="16">
        <f t="shared" si="27"/>
        <v>263656.239289755</v>
      </c>
      <c r="J205" s="16">
        <f t="shared" si="28"/>
        <v>273165.38372238405</v>
      </c>
      <c r="K205" s="17">
        <f t="shared" si="33"/>
        <v>536821.623012139</v>
      </c>
      <c r="L205" s="16">
        <f t="shared" si="34"/>
        <v>34703964.145917617</v>
      </c>
      <c r="M205" s="16">
        <f t="shared" si="35"/>
        <v>65296035.854082488</v>
      </c>
      <c r="N205" s="16"/>
      <c r="O205" s="16">
        <f t="shared" si="29"/>
        <v>416666.66666666669</v>
      </c>
      <c r="P205" s="16"/>
      <c r="Q205" s="16"/>
      <c r="R205" s="16"/>
    </row>
    <row r="206" spans="2:18" x14ac:dyDescent="0.3">
      <c r="B206">
        <v>191</v>
      </c>
      <c r="C206" s="15">
        <f t="shared" si="24"/>
        <v>50145</v>
      </c>
      <c r="D206" s="16">
        <f t="shared" si="25"/>
        <v>277777.77777777775</v>
      </c>
      <c r="E206" s="16">
        <f t="shared" si="26"/>
        <v>196759.25925926058</v>
      </c>
      <c r="F206" s="17">
        <f t="shared" si="30"/>
        <v>474537.03703703836</v>
      </c>
      <c r="G206" s="16">
        <f t="shared" si="31"/>
        <v>53055555.555555351</v>
      </c>
      <c r="H206" s="16">
        <f t="shared" si="32"/>
        <v>46944444.444444761</v>
      </c>
      <c r="I206" s="16">
        <f t="shared" si="27"/>
        <v>264754.80695346231</v>
      </c>
      <c r="J206" s="16">
        <f t="shared" si="28"/>
        <v>272066.81605867669</v>
      </c>
      <c r="K206" s="17">
        <f t="shared" si="33"/>
        <v>536821.623012139</v>
      </c>
      <c r="L206" s="16">
        <f t="shared" si="34"/>
        <v>34968718.952871077</v>
      </c>
      <c r="M206" s="16">
        <f t="shared" si="35"/>
        <v>65031281.047129028</v>
      </c>
      <c r="N206" s="16"/>
      <c r="O206" s="16">
        <f t="shared" si="29"/>
        <v>416666.66666666669</v>
      </c>
      <c r="P206" s="16"/>
      <c r="Q206" s="16"/>
      <c r="R206" s="16"/>
    </row>
    <row r="207" spans="2:18" x14ac:dyDescent="0.3">
      <c r="B207">
        <v>192</v>
      </c>
      <c r="C207" s="15">
        <f t="shared" ref="C207:C270" si="36">EDATE($C$7,B207)</f>
        <v>50175</v>
      </c>
      <c r="D207" s="16">
        <f t="shared" si="25"/>
        <v>277777.77777777775</v>
      </c>
      <c r="E207" s="16">
        <f t="shared" si="26"/>
        <v>195601.85185185316</v>
      </c>
      <c r="F207" s="17">
        <f t="shared" si="30"/>
        <v>473379.62962963094</v>
      </c>
      <c r="G207" s="16">
        <f t="shared" si="31"/>
        <v>53333333.333333127</v>
      </c>
      <c r="H207" s="16">
        <f t="shared" si="32"/>
        <v>46666666.666666985</v>
      </c>
      <c r="I207" s="16">
        <f t="shared" si="27"/>
        <v>265857.95198243513</v>
      </c>
      <c r="J207" s="16">
        <f t="shared" si="28"/>
        <v>270963.67102970392</v>
      </c>
      <c r="K207" s="17">
        <f t="shared" si="33"/>
        <v>536821.623012139</v>
      </c>
      <c r="L207" s="16">
        <f t="shared" si="34"/>
        <v>35234576.904853515</v>
      </c>
      <c r="M207" s="16">
        <f t="shared" si="35"/>
        <v>64765423.095146589</v>
      </c>
      <c r="N207" s="16"/>
      <c r="O207" s="16">
        <f t="shared" si="29"/>
        <v>416666.66666666669</v>
      </c>
      <c r="P207" s="16"/>
      <c r="Q207" s="16"/>
      <c r="R207" s="16"/>
    </row>
    <row r="208" spans="2:18" x14ac:dyDescent="0.3">
      <c r="B208">
        <v>193</v>
      </c>
      <c r="C208" s="15">
        <f t="shared" si="36"/>
        <v>50206</v>
      </c>
      <c r="D208" s="16">
        <f t="shared" ref="D208:D271" si="37">$H$15/$C$6</f>
        <v>277777.77777777775</v>
      </c>
      <c r="E208" s="16">
        <f t="shared" ref="E208:E271" si="38">H207*$C$4</f>
        <v>194444.44444444578</v>
      </c>
      <c r="F208" s="17">
        <f t="shared" si="30"/>
        <v>472222.22222222353</v>
      </c>
      <c r="G208" s="16">
        <f t="shared" si="31"/>
        <v>53611111.111110903</v>
      </c>
      <c r="H208" s="16">
        <f t="shared" si="32"/>
        <v>46388888.888889208</v>
      </c>
      <c r="I208" s="16">
        <f t="shared" ref="I208:I271" si="39">-PPMT($C$4,$B208,$C$6,$C$2)</f>
        <v>266965.69344902859</v>
      </c>
      <c r="J208" s="16">
        <f t="shared" ref="J208:J271" si="40">-IPMT($C$4,$B208,$C$6,$C$2)</f>
        <v>269855.92956311046</v>
      </c>
      <c r="K208" s="17">
        <f t="shared" si="33"/>
        <v>536821.623012139</v>
      </c>
      <c r="L208" s="16">
        <f t="shared" si="34"/>
        <v>35501542.598302543</v>
      </c>
      <c r="M208" s="16">
        <f t="shared" si="35"/>
        <v>64498457.401697561</v>
      </c>
      <c r="N208" s="16"/>
      <c r="O208" s="16">
        <f t="shared" ref="O208:O271" si="41">$C$2*$C$4</f>
        <v>416666.66666666669</v>
      </c>
      <c r="P208" s="16"/>
      <c r="Q208" s="16"/>
      <c r="R208" s="16"/>
    </row>
    <row r="209" spans="2:18" x14ac:dyDescent="0.3">
      <c r="B209">
        <v>194</v>
      </c>
      <c r="C209" s="15">
        <f t="shared" si="36"/>
        <v>50236</v>
      </c>
      <c r="D209" s="16">
        <f t="shared" si="37"/>
        <v>277777.77777777775</v>
      </c>
      <c r="E209" s="16">
        <f t="shared" si="38"/>
        <v>193287.03703703836</v>
      </c>
      <c r="F209" s="17">
        <f t="shared" ref="F209:F272" si="42">D209+E209</f>
        <v>471064.81481481611</v>
      </c>
      <c r="G209" s="16">
        <f t="shared" ref="G209:G272" si="43">D209+G208</f>
        <v>53888888.888888679</v>
      </c>
      <c r="H209" s="16">
        <f t="shared" ref="H209:H272" si="44">H208-D209</f>
        <v>46111111.111111432</v>
      </c>
      <c r="I209" s="16">
        <f t="shared" si="39"/>
        <v>268078.05050506617</v>
      </c>
      <c r="J209" s="16">
        <f t="shared" si="40"/>
        <v>268743.57250707288</v>
      </c>
      <c r="K209" s="17">
        <f t="shared" si="33"/>
        <v>536821.623012139</v>
      </c>
      <c r="L209" s="16">
        <f t="shared" si="34"/>
        <v>35769620.648807608</v>
      </c>
      <c r="M209" s="16">
        <f t="shared" si="35"/>
        <v>64230379.351192497</v>
      </c>
      <c r="N209" s="16"/>
      <c r="O209" s="16">
        <f t="shared" si="41"/>
        <v>416666.66666666669</v>
      </c>
      <c r="P209" s="16"/>
      <c r="Q209" s="16"/>
      <c r="R209" s="16"/>
    </row>
    <row r="210" spans="2:18" x14ac:dyDescent="0.3">
      <c r="B210">
        <v>195</v>
      </c>
      <c r="C210" s="15">
        <f t="shared" si="36"/>
        <v>50267</v>
      </c>
      <c r="D210" s="16">
        <f t="shared" si="37"/>
        <v>277777.77777777775</v>
      </c>
      <c r="E210" s="16">
        <f t="shared" si="38"/>
        <v>192129.62962963097</v>
      </c>
      <c r="F210" s="17">
        <f t="shared" si="42"/>
        <v>469907.4074074087</v>
      </c>
      <c r="G210" s="16">
        <f t="shared" si="43"/>
        <v>54166666.666666456</v>
      </c>
      <c r="H210" s="16">
        <f t="shared" si="44"/>
        <v>45833333.333333656</v>
      </c>
      <c r="I210" s="16">
        <f t="shared" si="39"/>
        <v>269195.04238217062</v>
      </c>
      <c r="J210" s="16">
        <f t="shared" si="40"/>
        <v>267626.58062996843</v>
      </c>
      <c r="K210" s="17">
        <f t="shared" ref="K210:K273" si="45">I210+J210</f>
        <v>536821.623012139</v>
      </c>
      <c r="L210" s="16">
        <f t="shared" ref="L210:L273" si="46">I210+L209</f>
        <v>36038815.691189781</v>
      </c>
      <c r="M210" s="16">
        <f t="shared" ref="M210:M273" si="47">M209-I210</f>
        <v>63961184.308810323</v>
      </c>
      <c r="N210" s="16"/>
      <c r="O210" s="16">
        <f t="shared" si="41"/>
        <v>416666.66666666669</v>
      </c>
      <c r="P210" s="16"/>
      <c r="Q210" s="16"/>
      <c r="R210" s="16"/>
    </row>
    <row r="211" spans="2:18" x14ac:dyDescent="0.3">
      <c r="B211">
        <v>196</v>
      </c>
      <c r="C211" s="15">
        <f t="shared" si="36"/>
        <v>50298</v>
      </c>
      <c r="D211" s="16">
        <f t="shared" si="37"/>
        <v>277777.77777777775</v>
      </c>
      <c r="E211" s="16">
        <f t="shared" si="38"/>
        <v>190972.22222222356</v>
      </c>
      <c r="F211" s="17">
        <f t="shared" si="42"/>
        <v>468750.00000000128</v>
      </c>
      <c r="G211" s="16">
        <f t="shared" si="43"/>
        <v>54444444.444444232</v>
      </c>
      <c r="H211" s="16">
        <f t="shared" si="44"/>
        <v>45555555.55555588</v>
      </c>
      <c r="I211" s="16">
        <f t="shared" si="39"/>
        <v>270316.68839209637</v>
      </c>
      <c r="J211" s="16">
        <f t="shared" si="40"/>
        <v>266504.93462004268</v>
      </c>
      <c r="K211" s="17">
        <f t="shared" si="45"/>
        <v>536821.623012139</v>
      </c>
      <c r="L211" s="16">
        <f t="shared" si="46"/>
        <v>36309132.379581876</v>
      </c>
      <c r="M211" s="16">
        <f t="shared" si="47"/>
        <v>63690867.620418228</v>
      </c>
      <c r="N211" s="16"/>
      <c r="O211" s="16">
        <f t="shared" si="41"/>
        <v>416666.66666666669</v>
      </c>
      <c r="P211" s="16"/>
      <c r="Q211" s="16"/>
      <c r="R211" s="16"/>
    </row>
    <row r="212" spans="2:18" x14ac:dyDescent="0.3">
      <c r="B212">
        <v>197</v>
      </c>
      <c r="C212" s="15">
        <f t="shared" si="36"/>
        <v>50328</v>
      </c>
      <c r="D212" s="16">
        <f t="shared" si="37"/>
        <v>277777.77777777775</v>
      </c>
      <c r="E212" s="16">
        <f t="shared" si="38"/>
        <v>189814.81481481617</v>
      </c>
      <c r="F212" s="17">
        <f t="shared" si="42"/>
        <v>467592.59259259392</v>
      </c>
      <c r="G212" s="16">
        <f t="shared" si="43"/>
        <v>54722222.222222008</v>
      </c>
      <c r="H212" s="16">
        <f t="shared" si="44"/>
        <v>45277777.777778104</v>
      </c>
      <c r="I212" s="16">
        <f t="shared" si="39"/>
        <v>271443.00792706345</v>
      </c>
      <c r="J212" s="16">
        <f t="shared" si="40"/>
        <v>265378.61508507567</v>
      </c>
      <c r="K212" s="17">
        <f t="shared" si="45"/>
        <v>536821.62301213911</v>
      </c>
      <c r="L212" s="16">
        <f t="shared" si="46"/>
        <v>36580575.387508936</v>
      </c>
      <c r="M212" s="16">
        <f t="shared" si="47"/>
        <v>63419424.612491168</v>
      </c>
      <c r="N212" s="16"/>
      <c r="O212" s="16">
        <f t="shared" si="41"/>
        <v>416666.66666666669</v>
      </c>
      <c r="P212" s="16"/>
      <c r="Q212" s="16"/>
      <c r="R212" s="16"/>
    </row>
    <row r="213" spans="2:18" x14ac:dyDescent="0.3">
      <c r="B213">
        <v>198</v>
      </c>
      <c r="C213" s="15">
        <f t="shared" si="36"/>
        <v>50359</v>
      </c>
      <c r="D213" s="16">
        <f t="shared" si="37"/>
        <v>277777.77777777775</v>
      </c>
      <c r="E213" s="16">
        <f t="shared" si="38"/>
        <v>188657.40740740875</v>
      </c>
      <c r="F213" s="17">
        <f t="shared" si="42"/>
        <v>466435.18518518651</v>
      </c>
      <c r="G213" s="16">
        <f t="shared" si="43"/>
        <v>54999999.999999784</v>
      </c>
      <c r="H213" s="16">
        <f t="shared" si="44"/>
        <v>45000000.000000328</v>
      </c>
      <c r="I213" s="16">
        <f t="shared" si="39"/>
        <v>272574.02046009287</v>
      </c>
      <c r="J213" s="16">
        <f t="shared" si="40"/>
        <v>264247.6025520463</v>
      </c>
      <c r="K213" s="17">
        <f t="shared" si="45"/>
        <v>536821.62301213923</v>
      </c>
      <c r="L213" s="16">
        <f t="shared" si="46"/>
        <v>36853149.407969028</v>
      </c>
      <c r="M213" s="16">
        <f t="shared" si="47"/>
        <v>63146850.592031077</v>
      </c>
      <c r="N213" s="16"/>
      <c r="O213" s="16">
        <f t="shared" si="41"/>
        <v>416666.66666666669</v>
      </c>
      <c r="P213" s="16"/>
      <c r="Q213" s="16"/>
      <c r="R213" s="16"/>
    </row>
    <row r="214" spans="2:18" x14ac:dyDescent="0.3">
      <c r="B214">
        <v>199</v>
      </c>
      <c r="C214" s="15">
        <f t="shared" si="36"/>
        <v>50389</v>
      </c>
      <c r="D214" s="16">
        <f t="shared" si="37"/>
        <v>277777.77777777775</v>
      </c>
      <c r="E214" s="16">
        <f t="shared" si="38"/>
        <v>187500.00000000137</v>
      </c>
      <c r="F214" s="17">
        <f t="shared" si="42"/>
        <v>465277.77777777915</v>
      </c>
      <c r="G214" s="16">
        <f t="shared" si="43"/>
        <v>55277777.77777756</v>
      </c>
      <c r="H214" s="16">
        <f t="shared" si="44"/>
        <v>44722222.222222552</v>
      </c>
      <c r="I214" s="16">
        <f t="shared" si="39"/>
        <v>273709.74554534326</v>
      </c>
      <c r="J214" s="16">
        <f t="shared" si="40"/>
        <v>263111.87746679585</v>
      </c>
      <c r="K214" s="17">
        <f t="shared" si="45"/>
        <v>536821.62301213911</v>
      </c>
      <c r="L214" s="16">
        <f t="shared" si="46"/>
        <v>37126859.15351437</v>
      </c>
      <c r="M214" s="16">
        <f t="shared" si="47"/>
        <v>62873140.846485734</v>
      </c>
      <c r="N214" s="16"/>
      <c r="O214" s="16">
        <f t="shared" si="41"/>
        <v>416666.66666666669</v>
      </c>
      <c r="P214" s="16"/>
      <c r="Q214" s="16"/>
      <c r="R214" s="16"/>
    </row>
    <row r="215" spans="2:18" x14ac:dyDescent="0.3">
      <c r="B215">
        <v>200</v>
      </c>
      <c r="C215" s="15">
        <f t="shared" si="36"/>
        <v>50420</v>
      </c>
      <c r="D215" s="16">
        <f t="shared" si="37"/>
        <v>277777.77777777775</v>
      </c>
      <c r="E215" s="16">
        <f t="shared" si="38"/>
        <v>186342.59259259395</v>
      </c>
      <c r="F215" s="17">
        <f t="shared" si="42"/>
        <v>464120.37037037173</v>
      </c>
      <c r="G215" s="16">
        <f t="shared" si="43"/>
        <v>55555555.555555336</v>
      </c>
      <c r="H215" s="16">
        <f t="shared" si="44"/>
        <v>44444444.444444776</v>
      </c>
      <c r="I215" s="16">
        <f t="shared" si="39"/>
        <v>274850.20281844883</v>
      </c>
      <c r="J215" s="16">
        <f t="shared" si="40"/>
        <v>261971.42019369025</v>
      </c>
      <c r="K215" s="17">
        <f t="shared" si="45"/>
        <v>536821.62301213911</v>
      </c>
      <c r="L215" s="16">
        <f t="shared" si="46"/>
        <v>37401709.356332816</v>
      </c>
      <c r="M215" s="16">
        <f t="shared" si="47"/>
        <v>62598290.643667288</v>
      </c>
      <c r="N215" s="16"/>
      <c r="O215" s="16">
        <f t="shared" si="41"/>
        <v>416666.66666666669</v>
      </c>
      <c r="P215" s="16"/>
      <c r="Q215" s="16"/>
      <c r="R215" s="16"/>
    </row>
    <row r="216" spans="2:18" x14ac:dyDescent="0.3">
      <c r="B216">
        <v>201</v>
      </c>
      <c r="C216" s="15">
        <f t="shared" si="36"/>
        <v>50451</v>
      </c>
      <c r="D216" s="16">
        <f t="shared" si="37"/>
        <v>277777.77777777775</v>
      </c>
      <c r="E216" s="16">
        <f t="shared" si="38"/>
        <v>185185.18518518656</v>
      </c>
      <c r="F216" s="17">
        <f t="shared" si="42"/>
        <v>462962.96296296432</v>
      </c>
      <c r="G216" s="16">
        <f t="shared" si="43"/>
        <v>55833333.333333112</v>
      </c>
      <c r="H216" s="16">
        <f t="shared" si="44"/>
        <v>44166666.666666999</v>
      </c>
      <c r="I216" s="16">
        <f t="shared" si="39"/>
        <v>275995.41199685907</v>
      </c>
      <c r="J216" s="16">
        <f t="shared" si="40"/>
        <v>260826.21101528002</v>
      </c>
      <c r="K216" s="17">
        <f t="shared" si="45"/>
        <v>536821.62301213911</v>
      </c>
      <c r="L216" s="16">
        <f t="shared" si="46"/>
        <v>37677704.768329673</v>
      </c>
      <c r="M216" s="16">
        <f t="shared" si="47"/>
        <v>62322295.231670432</v>
      </c>
      <c r="N216" s="16"/>
      <c r="O216" s="16">
        <f t="shared" si="41"/>
        <v>416666.66666666669</v>
      </c>
      <c r="P216" s="16"/>
      <c r="Q216" s="16"/>
      <c r="R216" s="16"/>
    </row>
    <row r="217" spans="2:18" x14ac:dyDescent="0.3">
      <c r="B217">
        <v>202</v>
      </c>
      <c r="C217" s="15">
        <f t="shared" si="36"/>
        <v>50479</v>
      </c>
      <c r="D217" s="16">
        <f t="shared" si="37"/>
        <v>277777.77777777775</v>
      </c>
      <c r="E217" s="16">
        <f t="shared" si="38"/>
        <v>184027.77777777915</v>
      </c>
      <c r="F217" s="17">
        <f t="shared" si="42"/>
        <v>461805.5555555569</v>
      </c>
      <c r="G217" s="16">
        <f t="shared" si="43"/>
        <v>56111111.111110888</v>
      </c>
      <c r="H217" s="16">
        <f t="shared" si="44"/>
        <v>43888888.888889223</v>
      </c>
      <c r="I217" s="16">
        <f t="shared" si="39"/>
        <v>277145.39288017928</v>
      </c>
      <c r="J217" s="16">
        <f t="shared" si="40"/>
        <v>259676.23013195978</v>
      </c>
      <c r="K217" s="17">
        <f t="shared" si="45"/>
        <v>536821.623012139</v>
      </c>
      <c r="L217" s="16">
        <f t="shared" si="46"/>
        <v>37954850.161209852</v>
      </c>
      <c r="M217" s="16">
        <f t="shared" si="47"/>
        <v>62045149.838790253</v>
      </c>
      <c r="N217" s="16"/>
      <c r="O217" s="16">
        <f t="shared" si="41"/>
        <v>416666.66666666669</v>
      </c>
      <c r="P217" s="16"/>
      <c r="Q217" s="16"/>
      <c r="R217" s="16"/>
    </row>
    <row r="218" spans="2:18" x14ac:dyDescent="0.3">
      <c r="B218">
        <v>203</v>
      </c>
      <c r="C218" s="15">
        <f t="shared" si="36"/>
        <v>50510</v>
      </c>
      <c r="D218" s="16">
        <f t="shared" si="37"/>
        <v>277777.77777777775</v>
      </c>
      <c r="E218" s="16">
        <f t="shared" si="38"/>
        <v>182870.37037037176</v>
      </c>
      <c r="F218" s="17">
        <f t="shared" si="42"/>
        <v>460648.14814814948</v>
      </c>
      <c r="G218" s="16">
        <f t="shared" si="43"/>
        <v>56388888.888888665</v>
      </c>
      <c r="H218" s="16">
        <f t="shared" si="44"/>
        <v>43611111.111111447</v>
      </c>
      <c r="I218" s="16">
        <f t="shared" si="39"/>
        <v>278300.16535051342</v>
      </c>
      <c r="J218" s="16">
        <f t="shared" si="40"/>
        <v>258521.45766162564</v>
      </c>
      <c r="K218" s="17">
        <f t="shared" si="45"/>
        <v>536821.623012139</v>
      </c>
      <c r="L218" s="16">
        <f t="shared" si="46"/>
        <v>38233150.326560363</v>
      </c>
      <c r="M218" s="16">
        <f t="shared" si="47"/>
        <v>61766849.673439741</v>
      </c>
      <c r="N218" s="16"/>
      <c r="O218" s="16">
        <f t="shared" si="41"/>
        <v>416666.66666666669</v>
      </c>
      <c r="P218" s="16"/>
      <c r="Q218" s="16"/>
      <c r="R218" s="16"/>
    </row>
    <row r="219" spans="2:18" x14ac:dyDescent="0.3">
      <c r="B219">
        <v>204</v>
      </c>
      <c r="C219" s="15">
        <f t="shared" si="36"/>
        <v>50540</v>
      </c>
      <c r="D219" s="16">
        <f t="shared" si="37"/>
        <v>277777.77777777775</v>
      </c>
      <c r="E219" s="16">
        <f t="shared" si="38"/>
        <v>181712.96296296438</v>
      </c>
      <c r="F219" s="17">
        <f t="shared" si="42"/>
        <v>459490.74074074213</v>
      </c>
      <c r="G219" s="16">
        <f t="shared" si="43"/>
        <v>56666666.666666441</v>
      </c>
      <c r="H219" s="16">
        <f t="shared" si="44"/>
        <v>43333333.333333671</v>
      </c>
      <c r="I219" s="16">
        <f t="shared" si="39"/>
        <v>279459.74937280716</v>
      </c>
      <c r="J219" s="16">
        <f t="shared" si="40"/>
        <v>257361.87363933187</v>
      </c>
      <c r="K219" s="17">
        <f t="shared" si="45"/>
        <v>536821.623012139</v>
      </c>
      <c r="L219" s="16">
        <f t="shared" si="46"/>
        <v>38512610.075933173</v>
      </c>
      <c r="M219" s="16">
        <f t="shared" si="47"/>
        <v>61487389.924066931</v>
      </c>
      <c r="N219" s="16"/>
      <c r="O219" s="16">
        <f t="shared" si="41"/>
        <v>416666.66666666669</v>
      </c>
      <c r="P219" s="16"/>
      <c r="Q219" s="16"/>
      <c r="R219" s="16"/>
    </row>
    <row r="220" spans="2:18" x14ac:dyDescent="0.3">
      <c r="B220">
        <v>205</v>
      </c>
      <c r="C220" s="15">
        <f t="shared" si="36"/>
        <v>50571</v>
      </c>
      <c r="D220" s="16">
        <f t="shared" si="37"/>
        <v>277777.77777777775</v>
      </c>
      <c r="E220" s="16">
        <f t="shared" si="38"/>
        <v>180555.55555555696</v>
      </c>
      <c r="F220" s="17">
        <f t="shared" si="42"/>
        <v>458333.33333333471</v>
      </c>
      <c r="G220" s="16">
        <f t="shared" si="43"/>
        <v>56944444.444444217</v>
      </c>
      <c r="H220" s="16">
        <f t="shared" si="44"/>
        <v>43055555.555555895</v>
      </c>
      <c r="I220" s="16">
        <f t="shared" si="39"/>
        <v>280624.16499519389</v>
      </c>
      <c r="J220" s="16">
        <f t="shared" si="40"/>
        <v>256197.45801694522</v>
      </c>
      <c r="K220" s="17">
        <f t="shared" si="45"/>
        <v>536821.62301213911</v>
      </c>
      <c r="L220" s="16">
        <f t="shared" si="46"/>
        <v>38793234.240928367</v>
      </c>
      <c r="M220" s="16">
        <f t="shared" si="47"/>
        <v>61206765.759071738</v>
      </c>
      <c r="N220" s="16"/>
      <c r="O220" s="16">
        <f t="shared" si="41"/>
        <v>416666.66666666669</v>
      </c>
      <c r="P220" s="16"/>
      <c r="Q220" s="16"/>
      <c r="R220" s="16"/>
    </row>
    <row r="221" spans="2:18" x14ac:dyDescent="0.3">
      <c r="B221">
        <v>206</v>
      </c>
      <c r="C221" s="15">
        <f t="shared" si="36"/>
        <v>50601</v>
      </c>
      <c r="D221" s="16">
        <f t="shared" si="37"/>
        <v>277777.77777777775</v>
      </c>
      <c r="E221" s="16">
        <f t="shared" si="38"/>
        <v>179398.14814814957</v>
      </c>
      <c r="F221" s="17">
        <f t="shared" si="42"/>
        <v>457175.92592592735</v>
      </c>
      <c r="G221" s="16">
        <f t="shared" si="43"/>
        <v>57222222.222221993</v>
      </c>
      <c r="H221" s="16">
        <f t="shared" si="44"/>
        <v>42777777.777778119</v>
      </c>
      <c r="I221" s="16">
        <f t="shared" si="39"/>
        <v>281793.43234934052</v>
      </c>
      <c r="J221" s="16">
        <f t="shared" si="40"/>
        <v>255028.19066279856</v>
      </c>
      <c r="K221" s="17">
        <f t="shared" si="45"/>
        <v>536821.62301213911</v>
      </c>
      <c r="L221" s="16">
        <f t="shared" si="46"/>
        <v>39075027.673277706</v>
      </c>
      <c r="M221" s="16">
        <f t="shared" si="47"/>
        <v>60924972.326722398</v>
      </c>
      <c r="N221" s="16"/>
      <c r="O221" s="16">
        <f t="shared" si="41"/>
        <v>416666.66666666669</v>
      </c>
      <c r="P221" s="16"/>
      <c r="Q221" s="16"/>
      <c r="R221" s="16"/>
    </row>
    <row r="222" spans="2:18" x14ac:dyDescent="0.3">
      <c r="B222">
        <v>207</v>
      </c>
      <c r="C222" s="15">
        <f t="shared" si="36"/>
        <v>50632</v>
      </c>
      <c r="D222" s="16">
        <f t="shared" si="37"/>
        <v>277777.77777777775</v>
      </c>
      <c r="E222" s="16">
        <f t="shared" si="38"/>
        <v>178240.74074074216</v>
      </c>
      <c r="F222" s="17">
        <f t="shared" si="42"/>
        <v>456018.51851851994</v>
      </c>
      <c r="G222" s="16">
        <f t="shared" si="43"/>
        <v>57499999.999999769</v>
      </c>
      <c r="H222" s="16">
        <f t="shared" si="44"/>
        <v>42500000.000000343</v>
      </c>
      <c r="I222" s="16">
        <f t="shared" si="39"/>
        <v>282967.5716507961</v>
      </c>
      <c r="J222" s="16">
        <f t="shared" si="40"/>
        <v>253854.05136134298</v>
      </c>
      <c r="K222" s="17">
        <f t="shared" si="45"/>
        <v>536821.62301213911</v>
      </c>
      <c r="L222" s="16">
        <f t="shared" si="46"/>
        <v>39357995.244928502</v>
      </c>
      <c r="M222" s="16">
        <f t="shared" si="47"/>
        <v>60642004.755071603</v>
      </c>
      <c r="N222" s="16"/>
      <c r="O222" s="16">
        <f t="shared" si="41"/>
        <v>416666.66666666669</v>
      </c>
      <c r="P222" s="16"/>
      <c r="Q222" s="16"/>
      <c r="R222" s="16"/>
    </row>
    <row r="223" spans="2:18" x14ac:dyDescent="0.3">
      <c r="B223">
        <v>208</v>
      </c>
      <c r="C223" s="15">
        <f t="shared" si="36"/>
        <v>50663</v>
      </c>
      <c r="D223" s="16">
        <f t="shared" si="37"/>
        <v>277777.77777777775</v>
      </c>
      <c r="E223" s="16">
        <f t="shared" si="38"/>
        <v>177083.33333333477</v>
      </c>
      <c r="F223" s="17">
        <f t="shared" si="42"/>
        <v>454861.11111111252</v>
      </c>
      <c r="G223" s="16">
        <f t="shared" si="43"/>
        <v>57777777.777777545</v>
      </c>
      <c r="H223" s="16">
        <f t="shared" si="44"/>
        <v>42222222.222222567</v>
      </c>
      <c r="I223" s="16">
        <f t="shared" si="39"/>
        <v>284146.6031993411</v>
      </c>
      <c r="J223" s="16">
        <f t="shared" si="40"/>
        <v>252675.01981279804</v>
      </c>
      <c r="K223" s="17">
        <f t="shared" si="45"/>
        <v>536821.62301213911</v>
      </c>
      <c r="L223" s="16">
        <f t="shared" si="46"/>
        <v>39642141.848127842</v>
      </c>
      <c r="M223" s="16">
        <f t="shared" si="47"/>
        <v>60357858.151872262</v>
      </c>
      <c r="N223" s="16"/>
      <c r="O223" s="16">
        <f t="shared" si="41"/>
        <v>416666.66666666669</v>
      </c>
      <c r="P223" s="16"/>
      <c r="Q223" s="16"/>
      <c r="R223" s="16"/>
    </row>
    <row r="224" spans="2:18" x14ac:dyDescent="0.3">
      <c r="B224">
        <v>209</v>
      </c>
      <c r="C224" s="15">
        <f t="shared" si="36"/>
        <v>50693</v>
      </c>
      <c r="D224" s="16">
        <f t="shared" si="37"/>
        <v>277777.77777777775</v>
      </c>
      <c r="E224" s="16">
        <f t="shared" si="38"/>
        <v>175925.92592592735</v>
      </c>
      <c r="F224" s="17">
        <f t="shared" si="42"/>
        <v>453703.7037037051</v>
      </c>
      <c r="G224" s="16">
        <f t="shared" si="43"/>
        <v>58055555.555555321</v>
      </c>
      <c r="H224" s="16">
        <f t="shared" si="44"/>
        <v>41944444.44444479</v>
      </c>
      <c r="I224" s="16">
        <f t="shared" si="39"/>
        <v>285330.54737933836</v>
      </c>
      <c r="J224" s="16">
        <f t="shared" si="40"/>
        <v>251491.07563280076</v>
      </c>
      <c r="K224" s="17">
        <f t="shared" si="45"/>
        <v>536821.62301213911</v>
      </c>
      <c r="L224" s="16">
        <f t="shared" si="46"/>
        <v>39927472.395507179</v>
      </c>
      <c r="M224" s="16">
        <f t="shared" si="47"/>
        <v>60072527.604492925</v>
      </c>
      <c r="N224" s="16"/>
      <c r="O224" s="16">
        <f t="shared" si="41"/>
        <v>416666.66666666669</v>
      </c>
      <c r="P224" s="16"/>
      <c r="Q224" s="16"/>
      <c r="R224" s="16"/>
    </row>
    <row r="225" spans="2:18" x14ac:dyDescent="0.3">
      <c r="B225">
        <v>210</v>
      </c>
      <c r="C225" s="15">
        <f t="shared" si="36"/>
        <v>50724</v>
      </c>
      <c r="D225" s="16">
        <f t="shared" si="37"/>
        <v>277777.77777777775</v>
      </c>
      <c r="E225" s="16">
        <f t="shared" si="38"/>
        <v>174768.51851851997</v>
      </c>
      <c r="F225" s="17">
        <f t="shared" si="42"/>
        <v>452546.29629629769</v>
      </c>
      <c r="G225" s="16">
        <f t="shared" si="43"/>
        <v>58333333.333333097</v>
      </c>
      <c r="H225" s="16">
        <f t="shared" si="44"/>
        <v>41666666.666667014</v>
      </c>
      <c r="I225" s="16">
        <f t="shared" si="39"/>
        <v>286519.42466008558</v>
      </c>
      <c r="J225" s="16">
        <f t="shared" si="40"/>
        <v>250302.19835205347</v>
      </c>
      <c r="K225" s="17">
        <f t="shared" si="45"/>
        <v>536821.623012139</v>
      </c>
      <c r="L225" s="16">
        <f t="shared" si="46"/>
        <v>40213991.820167266</v>
      </c>
      <c r="M225" s="16">
        <f t="shared" si="47"/>
        <v>59786008.179832838</v>
      </c>
      <c r="N225" s="16"/>
      <c r="O225" s="16">
        <f t="shared" si="41"/>
        <v>416666.66666666669</v>
      </c>
      <c r="P225" s="16"/>
      <c r="Q225" s="16"/>
      <c r="R225" s="16"/>
    </row>
    <row r="226" spans="2:18" x14ac:dyDescent="0.3">
      <c r="B226">
        <v>211</v>
      </c>
      <c r="C226" s="15">
        <f t="shared" si="36"/>
        <v>50754</v>
      </c>
      <c r="D226" s="16">
        <f t="shared" si="37"/>
        <v>277777.77777777775</v>
      </c>
      <c r="E226" s="16">
        <f t="shared" si="38"/>
        <v>173611.11111111255</v>
      </c>
      <c r="F226" s="17">
        <f t="shared" si="42"/>
        <v>451388.88888889027</v>
      </c>
      <c r="G226" s="16">
        <f t="shared" si="43"/>
        <v>58611111.111110874</v>
      </c>
      <c r="H226" s="16">
        <f t="shared" si="44"/>
        <v>41388888.888889238</v>
      </c>
      <c r="I226" s="16">
        <f t="shared" si="39"/>
        <v>287713.25559616921</v>
      </c>
      <c r="J226" s="16">
        <f t="shared" si="40"/>
        <v>249108.36741596978</v>
      </c>
      <c r="K226" s="17">
        <f t="shared" si="45"/>
        <v>536821.623012139</v>
      </c>
      <c r="L226" s="16">
        <f t="shared" si="46"/>
        <v>40501705.075763434</v>
      </c>
      <c r="M226" s="16">
        <f t="shared" si="47"/>
        <v>59498294.92423667</v>
      </c>
      <c r="N226" s="16"/>
      <c r="O226" s="16">
        <f t="shared" si="41"/>
        <v>416666.66666666669</v>
      </c>
      <c r="P226" s="16"/>
      <c r="Q226" s="16"/>
      <c r="R226" s="16"/>
    </row>
    <row r="227" spans="2:18" x14ac:dyDescent="0.3">
      <c r="B227">
        <v>212</v>
      </c>
      <c r="C227" s="15">
        <f t="shared" si="36"/>
        <v>50785</v>
      </c>
      <c r="D227" s="16">
        <f t="shared" si="37"/>
        <v>277777.77777777775</v>
      </c>
      <c r="E227" s="16">
        <f t="shared" si="38"/>
        <v>172453.70370370516</v>
      </c>
      <c r="F227" s="17">
        <f t="shared" si="42"/>
        <v>450231.48148148292</v>
      </c>
      <c r="G227" s="16">
        <f t="shared" si="43"/>
        <v>58888888.88888865</v>
      </c>
      <c r="H227" s="16">
        <f t="shared" si="44"/>
        <v>41111111.111111462</v>
      </c>
      <c r="I227" s="16">
        <f t="shared" si="39"/>
        <v>288912.06082781998</v>
      </c>
      <c r="J227" s="16">
        <f t="shared" si="40"/>
        <v>247909.56218431907</v>
      </c>
      <c r="K227" s="17">
        <f t="shared" si="45"/>
        <v>536821.623012139</v>
      </c>
      <c r="L227" s="16">
        <f t="shared" si="46"/>
        <v>40790617.136591256</v>
      </c>
      <c r="M227" s="16">
        <f t="shared" si="47"/>
        <v>59209382.863408849</v>
      </c>
      <c r="N227" s="16"/>
      <c r="O227" s="16">
        <f t="shared" si="41"/>
        <v>416666.66666666669</v>
      </c>
      <c r="P227" s="16"/>
      <c r="Q227" s="16"/>
      <c r="R227" s="16"/>
    </row>
    <row r="228" spans="2:18" x14ac:dyDescent="0.3">
      <c r="B228">
        <v>213</v>
      </c>
      <c r="C228" s="15">
        <f t="shared" si="36"/>
        <v>50816</v>
      </c>
      <c r="D228" s="16">
        <f t="shared" si="37"/>
        <v>277777.77777777775</v>
      </c>
      <c r="E228" s="16">
        <f t="shared" si="38"/>
        <v>171296.29629629775</v>
      </c>
      <c r="F228" s="17">
        <f t="shared" si="42"/>
        <v>449074.0740740755</v>
      </c>
      <c r="G228" s="16">
        <f t="shared" si="43"/>
        <v>59166666.666666426</v>
      </c>
      <c r="H228" s="16">
        <f t="shared" si="44"/>
        <v>40833333.333333686</v>
      </c>
      <c r="I228" s="16">
        <f t="shared" si="39"/>
        <v>290115.86108126922</v>
      </c>
      <c r="J228" s="16">
        <f t="shared" si="40"/>
        <v>246705.76193086983</v>
      </c>
      <c r="K228" s="17">
        <f t="shared" si="45"/>
        <v>536821.623012139</v>
      </c>
      <c r="L228" s="16">
        <f t="shared" si="46"/>
        <v>41080732.997672528</v>
      </c>
      <c r="M228" s="16">
        <f t="shared" si="47"/>
        <v>58919267.002327576</v>
      </c>
      <c r="N228" s="16"/>
      <c r="O228" s="16">
        <f t="shared" si="41"/>
        <v>416666.66666666669</v>
      </c>
      <c r="P228" s="16"/>
      <c r="Q228" s="16"/>
      <c r="R228" s="16"/>
    </row>
    <row r="229" spans="2:18" x14ac:dyDescent="0.3">
      <c r="B229">
        <v>214</v>
      </c>
      <c r="C229" s="15">
        <f t="shared" si="36"/>
        <v>50844</v>
      </c>
      <c r="D229" s="16">
        <f t="shared" si="37"/>
        <v>277777.77777777775</v>
      </c>
      <c r="E229" s="16">
        <f t="shared" si="38"/>
        <v>170138.88888889036</v>
      </c>
      <c r="F229" s="17">
        <f t="shared" si="42"/>
        <v>447916.66666666814</v>
      </c>
      <c r="G229" s="16">
        <f t="shared" si="43"/>
        <v>59444444.444444202</v>
      </c>
      <c r="H229" s="16">
        <f t="shared" si="44"/>
        <v>40555555.55555591</v>
      </c>
      <c r="I229" s="16">
        <f t="shared" si="39"/>
        <v>291324.67716910789</v>
      </c>
      <c r="J229" s="16">
        <f t="shared" si="40"/>
        <v>245496.94584303125</v>
      </c>
      <c r="K229" s="17">
        <f t="shared" si="45"/>
        <v>536821.62301213911</v>
      </c>
      <c r="L229" s="16">
        <f t="shared" si="46"/>
        <v>41372057.674841635</v>
      </c>
      <c r="M229" s="16">
        <f t="shared" si="47"/>
        <v>58627942.325158469</v>
      </c>
      <c r="N229" s="16"/>
      <c r="O229" s="16">
        <f t="shared" si="41"/>
        <v>416666.66666666669</v>
      </c>
      <c r="P229" s="16"/>
      <c r="Q229" s="16"/>
      <c r="R229" s="16"/>
    </row>
    <row r="230" spans="2:18" x14ac:dyDescent="0.3">
      <c r="B230">
        <v>215</v>
      </c>
      <c r="C230" s="15">
        <f t="shared" si="36"/>
        <v>50875</v>
      </c>
      <c r="D230" s="16">
        <f t="shared" si="37"/>
        <v>277777.77777777775</v>
      </c>
      <c r="E230" s="16">
        <f t="shared" si="38"/>
        <v>168981.48148148294</v>
      </c>
      <c r="F230" s="17">
        <f t="shared" si="42"/>
        <v>446759.25925926073</v>
      </c>
      <c r="G230" s="16">
        <f t="shared" si="43"/>
        <v>59722222.222221978</v>
      </c>
      <c r="H230" s="16">
        <f t="shared" si="44"/>
        <v>40277777.777778134</v>
      </c>
      <c r="I230" s="16">
        <f t="shared" si="39"/>
        <v>292538.52999064582</v>
      </c>
      <c r="J230" s="16">
        <f t="shared" si="40"/>
        <v>244283.09302149332</v>
      </c>
      <c r="K230" s="17">
        <f t="shared" si="45"/>
        <v>536821.62301213911</v>
      </c>
      <c r="L230" s="16">
        <f t="shared" si="46"/>
        <v>41664596.204832278</v>
      </c>
      <c r="M230" s="16">
        <f t="shared" si="47"/>
        <v>58335403.795167826</v>
      </c>
      <c r="N230" s="16"/>
      <c r="O230" s="16">
        <f t="shared" si="41"/>
        <v>416666.66666666669</v>
      </c>
      <c r="P230" s="16"/>
      <c r="Q230" s="16"/>
      <c r="R230" s="16"/>
    </row>
    <row r="231" spans="2:18" x14ac:dyDescent="0.3">
      <c r="B231">
        <v>216</v>
      </c>
      <c r="C231" s="15">
        <f t="shared" si="36"/>
        <v>50905</v>
      </c>
      <c r="D231" s="16">
        <f t="shared" si="37"/>
        <v>277777.77777777775</v>
      </c>
      <c r="E231" s="16">
        <f t="shared" si="38"/>
        <v>167824.07407407556</v>
      </c>
      <c r="F231" s="17">
        <f t="shared" si="42"/>
        <v>445601.85185185331</v>
      </c>
      <c r="G231" s="16">
        <f t="shared" si="43"/>
        <v>59999999.999999754</v>
      </c>
      <c r="H231" s="16">
        <f t="shared" si="44"/>
        <v>40000000.000000358</v>
      </c>
      <c r="I231" s="16">
        <f t="shared" si="39"/>
        <v>293757.4405322735</v>
      </c>
      <c r="J231" s="16">
        <f t="shared" si="40"/>
        <v>243064.18247986559</v>
      </c>
      <c r="K231" s="17">
        <f t="shared" si="45"/>
        <v>536821.62301213911</v>
      </c>
      <c r="L231" s="16">
        <f t="shared" si="46"/>
        <v>41958353.645364553</v>
      </c>
      <c r="M231" s="16">
        <f t="shared" si="47"/>
        <v>58041646.354635552</v>
      </c>
      <c r="N231" s="16"/>
      <c r="O231" s="16">
        <f t="shared" si="41"/>
        <v>416666.66666666669</v>
      </c>
      <c r="P231" s="16"/>
      <c r="Q231" s="16"/>
      <c r="R231" s="16"/>
    </row>
    <row r="232" spans="2:18" x14ac:dyDescent="0.3">
      <c r="B232">
        <v>217</v>
      </c>
      <c r="C232" s="15">
        <f t="shared" si="36"/>
        <v>50936</v>
      </c>
      <c r="D232" s="16">
        <f t="shared" si="37"/>
        <v>277777.77777777775</v>
      </c>
      <c r="E232" s="16">
        <f t="shared" si="38"/>
        <v>166666.66666666814</v>
      </c>
      <c r="F232" s="17">
        <f t="shared" si="42"/>
        <v>444444.44444444589</v>
      </c>
      <c r="G232" s="16">
        <f t="shared" si="43"/>
        <v>60277777.77777753</v>
      </c>
      <c r="H232" s="16">
        <f t="shared" si="44"/>
        <v>39722222.222222582</v>
      </c>
      <c r="I232" s="16">
        <f t="shared" si="39"/>
        <v>294981.42986782466</v>
      </c>
      <c r="J232" s="16">
        <f t="shared" si="40"/>
        <v>241840.19314431446</v>
      </c>
      <c r="K232" s="17">
        <f t="shared" si="45"/>
        <v>536821.62301213911</v>
      </c>
      <c r="L232" s="16">
        <f t="shared" si="46"/>
        <v>42253335.075232379</v>
      </c>
      <c r="M232" s="16">
        <f t="shared" si="47"/>
        <v>57746664.924767725</v>
      </c>
      <c r="N232" s="16"/>
      <c r="O232" s="16">
        <f t="shared" si="41"/>
        <v>416666.66666666669</v>
      </c>
      <c r="P232" s="16"/>
      <c r="Q232" s="16"/>
      <c r="R232" s="16"/>
    </row>
    <row r="233" spans="2:18" x14ac:dyDescent="0.3">
      <c r="B233">
        <v>218</v>
      </c>
      <c r="C233" s="15">
        <f t="shared" si="36"/>
        <v>50966</v>
      </c>
      <c r="D233" s="16">
        <f t="shared" si="37"/>
        <v>277777.77777777775</v>
      </c>
      <c r="E233" s="16">
        <f t="shared" si="38"/>
        <v>165509.25925926075</v>
      </c>
      <c r="F233" s="17">
        <f t="shared" si="42"/>
        <v>443287.03703703848</v>
      </c>
      <c r="G233" s="16">
        <f t="shared" si="43"/>
        <v>60555555.555555306</v>
      </c>
      <c r="H233" s="16">
        <f t="shared" si="44"/>
        <v>39444444.444444805</v>
      </c>
      <c r="I233" s="16">
        <f t="shared" si="39"/>
        <v>296210.51915894059</v>
      </c>
      <c r="J233" s="16">
        <f t="shared" si="40"/>
        <v>240611.10385319858</v>
      </c>
      <c r="K233" s="17">
        <f t="shared" si="45"/>
        <v>536821.62301213923</v>
      </c>
      <c r="L233" s="16">
        <f t="shared" si="46"/>
        <v>42549545.594391316</v>
      </c>
      <c r="M233" s="16">
        <f t="shared" si="47"/>
        <v>57450454.405608788</v>
      </c>
      <c r="N233" s="16"/>
      <c r="O233" s="16">
        <f t="shared" si="41"/>
        <v>416666.66666666669</v>
      </c>
      <c r="P233" s="16"/>
      <c r="Q233" s="16"/>
      <c r="R233" s="16"/>
    </row>
    <row r="234" spans="2:18" x14ac:dyDescent="0.3">
      <c r="B234">
        <v>219</v>
      </c>
      <c r="C234" s="15">
        <f t="shared" si="36"/>
        <v>50997</v>
      </c>
      <c r="D234" s="16">
        <f t="shared" si="37"/>
        <v>277777.77777777775</v>
      </c>
      <c r="E234" s="16">
        <f t="shared" si="38"/>
        <v>164351.85185185337</v>
      </c>
      <c r="F234" s="17">
        <f t="shared" si="42"/>
        <v>442129.62962963112</v>
      </c>
      <c r="G234" s="16">
        <f t="shared" si="43"/>
        <v>60833333.333333082</v>
      </c>
      <c r="H234" s="16">
        <f t="shared" si="44"/>
        <v>39166666.666667029</v>
      </c>
      <c r="I234" s="16">
        <f t="shared" si="39"/>
        <v>297444.72965543612</v>
      </c>
      <c r="J234" s="16">
        <f t="shared" si="40"/>
        <v>239376.8933567029</v>
      </c>
      <c r="K234" s="17">
        <f t="shared" si="45"/>
        <v>536821.623012139</v>
      </c>
      <c r="L234" s="16">
        <f t="shared" si="46"/>
        <v>42846990.324046753</v>
      </c>
      <c r="M234" s="16">
        <f t="shared" si="47"/>
        <v>57153009.675953351</v>
      </c>
      <c r="N234" s="16"/>
      <c r="O234" s="16">
        <f t="shared" si="41"/>
        <v>416666.66666666669</v>
      </c>
      <c r="P234" s="16"/>
      <c r="Q234" s="16"/>
      <c r="R234" s="16"/>
    </row>
    <row r="235" spans="2:18" x14ac:dyDescent="0.3">
      <c r="B235">
        <v>220</v>
      </c>
      <c r="C235" s="15">
        <f t="shared" si="36"/>
        <v>51028</v>
      </c>
      <c r="D235" s="16">
        <f t="shared" si="37"/>
        <v>277777.77777777775</v>
      </c>
      <c r="E235" s="16">
        <f t="shared" si="38"/>
        <v>163194.44444444595</v>
      </c>
      <c r="F235" s="17">
        <f t="shared" si="42"/>
        <v>440972.2222222237</v>
      </c>
      <c r="G235" s="16">
        <f t="shared" si="43"/>
        <v>61111111.111110859</v>
      </c>
      <c r="H235" s="16">
        <f t="shared" si="44"/>
        <v>38888888.888889253</v>
      </c>
      <c r="I235" s="16">
        <f t="shared" si="39"/>
        <v>298684.08269566711</v>
      </c>
      <c r="J235" s="16">
        <f t="shared" si="40"/>
        <v>238137.54031647195</v>
      </c>
      <c r="K235" s="17">
        <f t="shared" si="45"/>
        <v>536821.623012139</v>
      </c>
      <c r="L235" s="16">
        <f t="shared" si="46"/>
        <v>43145674.406742424</v>
      </c>
      <c r="M235" s="16">
        <f t="shared" si="47"/>
        <v>56854325.593257681</v>
      </c>
      <c r="N235" s="16"/>
      <c r="O235" s="16">
        <f t="shared" si="41"/>
        <v>416666.66666666669</v>
      </c>
      <c r="P235" s="16"/>
      <c r="Q235" s="16"/>
      <c r="R235" s="16"/>
    </row>
    <row r="236" spans="2:18" x14ac:dyDescent="0.3">
      <c r="B236">
        <v>221</v>
      </c>
      <c r="C236" s="15">
        <f t="shared" si="36"/>
        <v>51058</v>
      </c>
      <c r="D236" s="16">
        <f t="shared" si="37"/>
        <v>277777.77777777775</v>
      </c>
      <c r="E236" s="16">
        <f t="shared" si="38"/>
        <v>162037.03703703856</v>
      </c>
      <c r="F236" s="17">
        <f t="shared" si="42"/>
        <v>439814.81481481635</v>
      </c>
      <c r="G236" s="16">
        <f t="shared" si="43"/>
        <v>61388888.888888635</v>
      </c>
      <c r="H236" s="16">
        <f t="shared" si="44"/>
        <v>38611111.111111477</v>
      </c>
      <c r="I236" s="16">
        <f t="shared" si="39"/>
        <v>299928.59970689908</v>
      </c>
      <c r="J236" s="16">
        <f t="shared" si="40"/>
        <v>236893.02330523997</v>
      </c>
      <c r="K236" s="17">
        <f t="shared" si="45"/>
        <v>536821.623012139</v>
      </c>
      <c r="L236" s="16">
        <f t="shared" si="46"/>
        <v>43445603.006449319</v>
      </c>
      <c r="M236" s="16">
        <f t="shared" si="47"/>
        <v>56554396.993550785</v>
      </c>
      <c r="N236" s="16"/>
      <c r="O236" s="16">
        <f t="shared" si="41"/>
        <v>416666.66666666669</v>
      </c>
      <c r="P236" s="16"/>
      <c r="Q236" s="16"/>
      <c r="R236" s="16"/>
    </row>
    <row r="237" spans="2:18" x14ac:dyDescent="0.3">
      <c r="B237">
        <v>222</v>
      </c>
      <c r="C237" s="15">
        <f t="shared" si="36"/>
        <v>51089</v>
      </c>
      <c r="D237" s="16">
        <f t="shared" si="37"/>
        <v>277777.77777777775</v>
      </c>
      <c r="E237" s="16">
        <f t="shared" si="38"/>
        <v>160879.62962963115</v>
      </c>
      <c r="F237" s="17">
        <f t="shared" si="42"/>
        <v>438657.40740740893</v>
      </c>
      <c r="G237" s="16">
        <f t="shared" si="43"/>
        <v>61666666.666666411</v>
      </c>
      <c r="H237" s="16">
        <f t="shared" si="44"/>
        <v>38333333.333333701</v>
      </c>
      <c r="I237" s="16">
        <f t="shared" si="39"/>
        <v>301178.30220567778</v>
      </c>
      <c r="J237" s="16">
        <f t="shared" si="40"/>
        <v>235643.32080646124</v>
      </c>
      <c r="K237" s="17">
        <f t="shared" si="45"/>
        <v>536821.623012139</v>
      </c>
      <c r="L237" s="16">
        <f t="shared" si="46"/>
        <v>43746781.308654994</v>
      </c>
      <c r="M237" s="16">
        <f t="shared" si="47"/>
        <v>56253218.691345111</v>
      </c>
      <c r="N237" s="16"/>
      <c r="O237" s="16">
        <f t="shared" si="41"/>
        <v>416666.66666666669</v>
      </c>
      <c r="P237" s="16"/>
      <c r="Q237" s="16"/>
      <c r="R237" s="16"/>
    </row>
    <row r="238" spans="2:18" x14ac:dyDescent="0.3">
      <c r="B238">
        <v>223</v>
      </c>
      <c r="C238" s="15">
        <f t="shared" si="36"/>
        <v>51119</v>
      </c>
      <c r="D238" s="16">
        <f t="shared" si="37"/>
        <v>277777.77777777775</v>
      </c>
      <c r="E238" s="16">
        <f t="shared" si="38"/>
        <v>159722.22222222376</v>
      </c>
      <c r="F238" s="17">
        <f t="shared" si="42"/>
        <v>437500.00000000151</v>
      </c>
      <c r="G238" s="16">
        <f t="shared" si="43"/>
        <v>61944444.444444187</v>
      </c>
      <c r="H238" s="16">
        <f t="shared" si="44"/>
        <v>38055555.555555925</v>
      </c>
      <c r="I238" s="16">
        <f t="shared" si="39"/>
        <v>302433.21179820149</v>
      </c>
      <c r="J238" s="16">
        <f t="shared" si="40"/>
        <v>234388.41121393762</v>
      </c>
      <c r="K238" s="17">
        <f t="shared" si="45"/>
        <v>536821.62301213911</v>
      </c>
      <c r="L238" s="16">
        <f t="shared" si="46"/>
        <v>44049214.520453192</v>
      </c>
      <c r="M238" s="16">
        <f t="shared" si="47"/>
        <v>55950785.479546912</v>
      </c>
      <c r="N238" s="16"/>
      <c r="O238" s="16">
        <f t="shared" si="41"/>
        <v>416666.66666666669</v>
      </c>
      <c r="P238" s="16"/>
      <c r="Q238" s="16"/>
      <c r="R238" s="16"/>
    </row>
    <row r="239" spans="2:18" x14ac:dyDescent="0.3">
      <c r="B239">
        <v>224</v>
      </c>
      <c r="C239" s="15">
        <f t="shared" si="36"/>
        <v>51150</v>
      </c>
      <c r="D239" s="16">
        <f t="shared" si="37"/>
        <v>277777.77777777775</v>
      </c>
      <c r="E239" s="16">
        <f t="shared" si="38"/>
        <v>158564.81481481635</v>
      </c>
      <c r="F239" s="17">
        <f t="shared" si="42"/>
        <v>436342.5925925941</v>
      </c>
      <c r="G239" s="16">
        <f t="shared" si="43"/>
        <v>62222222.222221963</v>
      </c>
      <c r="H239" s="16">
        <f t="shared" si="44"/>
        <v>37777777.777778149</v>
      </c>
      <c r="I239" s="16">
        <f t="shared" si="39"/>
        <v>303693.35018069396</v>
      </c>
      <c r="J239" s="16">
        <f t="shared" si="40"/>
        <v>233128.27283144509</v>
      </c>
      <c r="K239" s="17">
        <f t="shared" si="45"/>
        <v>536821.623012139</v>
      </c>
      <c r="L239" s="16">
        <f t="shared" si="46"/>
        <v>44352907.870633885</v>
      </c>
      <c r="M239" s="16">
        <f t="shared" si="47"/>
        <v>55647092.129366219</v>
      </c>
      <c r="N239" s="16"/>
      <c r="O239" s="16">
        <f t="shared" si="41"/>
        <v>416666.66666666669</v>
      </c>
      <c r="P239" s="16"/>
      <c r="Q239" s="16"/>
      <c r="R239" s="16"/>
    </row>
    <row r="240" spans="2:18" x14ac:dyDescent="0.3">
      <c r="B240">
        <v>225</v>
      </c>
      <c r="C240" s="15">
        <f t="shared" si="36"/>
        <v>51181</v>
      </c>
      <c r="D240" s="16">
        <f t="shared" si="37"/>
        <v>277777.77777777775</v>
      </c>
      <c r="E240" s="16">
        <f t="shared" si="38"/>
        <v>157407.40740740896</v>
      </c>
      <c r="F240" s="17">
        <f t="shared" si="42"/>
        <v>435185.18518518668</v>
      </c>
      <c r="G240" s="16">
        <f t="shared" si="43"/>
        <v>62499999.999999739</v>
      </c>
      <c r="H240" s="16">
        <f t="shared" si="44"/>
        <v>37500000.000000373</v>
      </c>
      <c r="I240" s="16">
        <f t="shared" si="39"/>
        <v>304958.73913978023</v>
      </c>
      <c r="J240" s="16">
        <f t="shared" si="40"/>
        <v>231862.88387235894</v>
      </c>
      <c r="K240" s="17">
        <f t="shared" si="45"/>
        <v>536821.62301213923</v>
      </c>
      <c r="L240" s="16">
        <f t="shared" si="46"/>
        <v>44657866.609773666</v>
      </c>
      <c r="M240" s="16">
        <f t="shared" si="47"/>
        <v>55342133.390226439</v>
      </c>
      <c r="N240" s="16"/>
      <c r="O240" s="16">
        <f t="shared" si="41"/>
        <v>416666.66666666669</v>
      </c>
      <c r="P240" s="16"/>
      <c r="Q240" s="16"/>
      <c r="R240" s="16"/>
    </row>
    <row r="241" spans="2:18" x14ac:dyDescent="0.3">
      <c r="B241">
        <v>226</v>
      </c>
      <c r="C241" s="15">
        <f t="shared" si="36"/>
        <v>51210</v>
      </c>
      <c r="D241" s="16">
        <f t="shared" si="37"/>
        <v>277777.77777777775</v>
      </c>
      <c r="E241" s="16">
        <f t="shared" si="38"/>
        <v>156250.00000000154</v>
      </c>
      <c r="F241" s="17">
        <f t="shared" si="42"/>
        <v>434027.77777777927</v>
      </c>
      <c r="G241" s="16">
        <f t="shared" si="43"/>
        <v>62777777.777777515</v>
      </c>
      <c r="H241" s="16">
        <f t="shared" si="44"/>
        <v>37222222.222222596</v>
      </c>
      <c r="I241" s="16">
        <f t="shared" si="39"/>
        <v>306229.40055286261</v>
      </c>
      <c r="J241" s="16">
        <f t="shared" si="40"/>
        <v>230592.22245927644</v>
      </c>
      <c r="K241" s="17">
        <f t="shared" si="45"/>
        <v>536821.623012139</v>
      </c>
      <c r="L241" s="16">
        <f t="shared" si="46"/>
        <v>44964096.010326527</v>
      </c>
      <c r="M241" s="16">
        <f t="shared" si="47"/>
        <v>55035903.989673577</v>
      </c>
      <c r="N241" s="16"/>
      <c r="O241" s="16">
        <f t="shared" si="41"/>
        <v>416666.66666666669</v>
      </c>
      <c r="P241" s="16"/>
      <c r="Q241" s="16"/>
      <c r="R241" s="16"/>
    </row>
    <row r="242" spans="2:18" x14ac:dyDescent="0.3">
      <c r="B242">
        <v>227</v>
      </c>
      <c r="C242" s="15">
        <f t="shared" si="36"/>
        <v>51241</v>
      </c>
      <c r="D242" s="16">
        <f t="shared" si="37"/>
        <v>277777.77777777775</v>
      </c>
      <c r="E242" s="16">
        <f t="shared" si="38"/>
        <v>155092.59259259416</v>
      </c>
      <c r="F242" s="17">
        <f t="shared" si="42"/>
        <v>432870.37037037191</v>
      </c>
      <c r="G242" s="16">
        <f t="shared" si="43"/>
        <v>63055555.555555291</v>
      </c>
      <c r="H242" s="16">
        <f t="shared" si="44"/>
        <v>36944444.44444482</v>
      </c>
      <c r="I242" s="16">
        <f t="shared" si="39"/>
        <v>307505.35638849949</v>
      </c>
      <c r="J242" s="16">
        <f t="shared" si="40"/>
        <v>229316.26662363947</v>
      </c>
      <c r="K242" s="17">
        <f t="shared" si="45"/>
        <v>536821.623012139</v>
      </c>
      <c r="L242" s="16">
        <f t="shared" si="46"/>
        <v>45271601.366715029</v>
      </c>
      <c r="M242" s="16">
        <f t="shared" si="47"/>
        <v>54728398.633285075</v>
      </c>
      <c r="N242" s="16"/>
      <c r="O242" s="16">
        <f t="shared" si="41"/>
        <v>416666.66666666669</v>
      </c>
      <c r="P242" s="16"/>
      <c r="Q242" s="16"/>
      <c r="R242" s="16"/>
    </row>
    <row r="243" spans="2:18" x14ac:dyDescent="0.3">
      <c r="B243">
        <v>228</v>
      </c>
      <c r="C243" s="15">
        <f t="shared" si="36"/>
        <v>51271</v>
      </c>
      <c r="D243" s="16">
        <f t="shared" si="37"/>
        <v>277777.77777777775</v>
      </c>
      <c r="E243" s="16">
        <f t="shared" si="38"/>
        <v>153935.18518518674</v>
      </c>
      <c r="F243" s="17">
        <f t="shared" si="42"/>
        <v>431712.96296296449</v>
      </c>
      <c r="G243" s="16">
        <f t="shared" si="43"/>
        <v>63333333.333333068</v>
      </c>
      <c r="H243" s="16">
        <f t="shared" si="44"/>
        <v>36666666.666667044</v>
      </c>
      <c r="I243" s="16">
        <f t="shared" si="39"/>
        <v>308786.62870678498</v>
      </c>
      <c r="J243" s="16">
        <f t="shared" si="40"/>
        <v>228034.99430535408</v>
      </c>
      <c r="K243" s="17">
        <f t="shared" si="45"/>
        <v>536821.623012139</v>
      </c>
      <c r="L243" s="16">
        <f t="shared" si="46"/>
        <v>45580387.995421812</v>
      </c>
      <c r="M243" s="16">
        <f t="shared" si="47"/>
        <v>54419612.004578292</v>
      </c>
      <c r="N243" s="16"/>
      <c r="O243" s="16">
        <f t="shared" si="41"/>
        <v>416666.66666666669</v>
      </c>
      <c r="P243" s="16"/>
      <c r="Q243" s="16"/>
      <c r="R243" s="16"/>
    </row>
    <row r="244" spans="2:18" x14ac:dyDescent="0.3">
      <c r="B244">
        <v>229</v>
      </c>
      <c r="C244" s="15">
        <f t="shared" si="36"/>
        <v>51302</v>
      </c>
      <c r="D244" s="16">
        <f t="shared" si="37"/>
        <v>277777.77777777775</v>
      </c>
      <c r="E244" s="16">
        <f t="shared" si="38"/>
        <v>152777.77777777935</v>
      </c>
      <c r="F244" s="17">
        <f t="shared" si="42"/>
        <v>430555.55555555713</v>
      </c>
      <c r="G244" s="16">
        <f t="shared" si="43"/>
        <v>63611111.111110844</v>
      </c>
      <c r="H244" s="16">
        <f t="shared" si="44"/>
        <v>36388888.888889268</v>
      </c>
      <c r="I244" s="16">
        <f t="shared" si="39"/>
        <v>310073.23965972988</v>
      </c>
      <c r="J244" s="16">
        <f t="shared" si="40"/>
        <v>226748.38335240915</v>
      </c>
      <c r="K244" s="17">
        <f t="shared" si="45"/>
        <v>536821.623012139</v>
      </c>
      <c r="L244" s="16">
        <f t="shared" si="46"/>
        <v>45890461.235081539</v>
      </c>
      <c r="M244" s="16">
        <f t="shared" si="47"/>
        <v>54109538.764918566</v>
      </c>
      <c r="N244" s="16"/>
      <c r="O244" s="16">
        <f t="shared" si="41"/>
        <v>416666.66666666669</v>
      </c>
      <c r="P244" s="16"/>
      <c r="Q244" s="16"/>
      <c r="R244" s="16"/>
    </row>
    <row r="245" spans="2:18" x14ac:dyDescent="0.3">
      <c r="B245">
        <v>230</v>
      </c>
      <c r="C245" s="15">
        <f t="shared" si="36"/>
        <v>51332</v>
      </c>
      <c r="D245" s="16">
        <f t="shared" si="37"/>
        <v>277777.77777777775</v>
      </c>
      <c r="E245" s="16">
        <f t="shared" si="38"/>
        <v>151620.37037037194</v>
      </c>
      <c r="F245" s="17">
        <f t="shared" si="42"/>
        <v>429398.14814814972</v>
      </c>
      <c r="G245" s="16">
        <f t="shared" si="43"/>
        <v>63888888.88888862</v>
      </c>
      <c r="H245" s="16">
        <f t="shared" si="44"/>
        <v>36111111.111111492</v>
      </c>
      <c r="I245" s="16">
        <f t="shared" si="39"/>
        <v>311365.21149164543</v>
      </c>
      <c r="J245" s="16">
        <f t="shared" si="40"/>
        <v>225456.41152049365</v>
      </c>
      <c r="K245" s="17">
        <f t="shared" si="45"/>
        <v>536821.62301213911</v>
      </c>
      <c r="L245" s="16">
        <f t="shared" si="46"/>
        <v>46201826.446573183</v>
      </c>
      <c r="M245" s="16">
        <f t="shared" si="47"/>
        <v>53798173.553426921</v>
      </c>
      <c r="N245" s="16"/>
      <c r="O245" s="16">
        <f t="shared" si="41"/>
        <v>416666.66666666669</v>
      </c>
      <c r="P245" s="16"/>
      <c r="Q245" s="16"/>
      <c r="R245" s="16"/>
    </row>
    <row r="246" spans="2:18" x14ac:dyDescent="0.3">
      <c r="B246">
        <v>231</v>
      </c>
      <c r="C246" s="15">
        <f t="shared" si="36"/>
        <v>51363</v>
      </c>
      <c r="D246" s="16">
        <f t="shared" si="37"/>
        <v>277777.77777777775</v>
      </c>
      <c r="E246" s="16">
        <f t="shared" si="38"/>
        <v>150462.96296296455</v>
      </c>
      <c r="F246" s="17">
        <f t="shared" si="42"/>
        <v>428240.7407407423</v>
      </c>
      <c r="G246" s="16">
        <f t="shared" si="43"/>
        <v>64166666.666666396</v>
      </c>
      <c r="H246" s="16">
        <f t="shared" si="44"/>
        <v>35833333.333333716</v>
      </c>
      <c r="I246" s="16">
        <f t="shared" si="39"/>
        <v>312662.56653952732</v>
      </c>
      <c r="J246" s="16">
        <f t="shared" si="40"/>
        <v>224159.05647261176</v>
      </c>
      <c r="K246" s="17">
        <f t="shared" si="45"/>
        <v>536821.62301213911</v>
      </c>
      <c r="L246" s="16">
        <f t="shared" si="46"/>
        <v>46514489.013112709</v>
      </c>
      <c r="M246" s="16">
        <f t="shared" si="47"/>
        <v>53485510.986887395</v>
      </c>
      <c r="N246" s="16"/>
      <c r="O246" s="16">
        <f t="shared" si="41"/>
        <v>416666.66666666669</v>
      </c>
      <c r="P246" s="16"/>
      <c r="Q246" s="16"/>
      <c r="R246" s="16"/>
    </row>
    <row r="247" spans="2:18" x14ac:dyDescent="0.3">
      <c r="B247">
        <v>232</v>
      </c>
      <c r="C247" s="15">
        <f t="shared" si="36"/>
        <v>51394</v>
      </c>
      <c r="D247" s="16">
        <f t="shared" si="37"/>
        <v>277777.77777777775</v>
      </c>
      <c r="E247" s="16">
        <f t="shared" si="38"/>
        <v>149305.55555555713</v>
      </c>
      <c r="F247" s="17">
        <f t="shared" si="42"/>
        <v>427083.33333333489</v>
      </c>
      <c r="G247" s="16">
        <f t="shared" si="43"/>
        <v>64444444.444444172</v>
      </c>
      <c r="H247" s="16">
        <f t="shared" si="44"/>
        <v>35555555.55555594</v>
      </c>
      <c r="I247" s="16">
        <f t="shared" si="39"/>
        <v>313965.32723344205</v>
      </c>
      <c r="J247" s="16">
        <f t="shared" si="40"/>
        <v>222856.29577869707</v>
      </c>
      <c r="K247" s="17">
        <f t="shared" si="45"/>
        <v>536821.62301213911</v>
      </c>
      <c r="L247" s="16">
        <f t="shared" si="46"/>
        <v>46828454.34034615</v>
      </c>
      <c r="M247" s="16">
        <f t="shared" si="47"/>
        <v>53171545.659653954</v>
      </c>
      <c r="N247" s="16"/>
      <c r="O247" s="16">
        <f t="shared" si="41"/>
        <v>416666.66666666669</v>
      </c>
      <c r="P247" s="16"/>
      <c r="Q247" s="16"/>
      <c r="R247" s="16"/>
    </row>
    <row r="248" spans="2:18" x14ac:dyDescent="0.3">
      <c r="B248">
        <v>233</v>
      </c>
      <c r="C248" s="15">
        <f t="shared" si="36"/>
        <v>51424</v>
      </c>
      <c r="D248" s="16">
        <f t="shared" si="37"/>
        <v>277777.77777777775</v>
      </c>
      <c r="E248" s="16">
        <f t="shared" si="38"/>
        <v>148148.14814814975</v>
      </c>
      <c r="F248" s="17">
        <f t="shared" si="42"/>
        <v>425925.92592592747</v>
      </c>
      <c r="G248" s="16">
        <f t="shared" si="43"/>
        <v>64722222.222221948</v>
      </c>
      <c r="H248" s="16">
        <f t="shared" si="44"/>
        <v>35277777.777778164</v>
      </c>
      <c r="I248" s="16">
        <f t="shared" si="39"/>
        <v>315273.51609691465</v>
      </c>
      <c r="J248" s="16">
        <f t="shared" si="40"/>
        <v>221548.10691522443</v>
      </c>
      <c r="K248" s="17">
        <f t="shared" si="45"/>
        <v>536821.62301213911</v>
      </c>
      <c r="L248" s="16">
        <f t="shared" si="46"/>
        <v>47143727.856443062</v>
      </c>
      <c r="M248" s="16">
        <f t="shared" si="47"/>
        <v>52856272.143557042</v>
      </c>
      <c r="N248" s="16"/>
      <c r="O248" s="16">
        <f t="shared" si="41"/>
        <v>416666.66666666669</v>
      </c>
      <c r="P248" s="16"/>
      <c r="Q248" s="16"/>
      <c r="R248" s="16"/>
    </row>
    <row r="249" spans="2:18" x14ac:dyDescent="0.3">
      <c r="B249">
        <v>234</v>
      </c>
      <c r="C249" s="15">
        <f t="shared" si="36"/>
        <v>51455</v>
      </c>
      <c r="D249" s="16">
        <f t="shared" si="37"/>
        <v>277777.77777777775</v>
      </c>
      <c r="E249" s="16">
        <f t="shared" si="38"/>
        <v>146990.74074074236</v>
      </c>
      <c r="F249" s="17">
        <f t="shared" si="42"/>
        <v>424768.51851852011</v>
      </c>
      <c r="G249" s="16">
        <f t="shared" si="43"/>
        <v>64999999.999999724</v>
      </c>
      <c r="H249" s="16">
        <f t="shared" si="44"/>
        <v>35000000.000000387</v>
      </c>
      <c r="I249" s="16">
        <f t="shared" si="39"/>
        <v>316587.15574731847</v>
      </c>
      <c r="J249" s="16">
        <f t="shared" si="40"/>
        <v>220234.46726482059</v>
      </c>
      <c r="K249" s="17">
        <f t="shared" si="45"/>
        <v>536821.623012139</v>
      </c>
      <c r="L249" s="16">
        <f t="shared" si="46"/>
        <v>47460315.012190379</v>
      </c>
      <c r="M249" s="16">
        <f t="shared" si="47"/>
        <v>52539684.987809725</v>
      </c>
      <c r="N249" s="16"/>
      <c r="O249" s="16">
        <f t="shared" si="41"/>
        <v>416666.66666666669</v>
      </c>
      <c r="P249" s="16"/>
      <c r="Q249" s="16"/>
      <c r="R249" s="16"/>
    </row>
    <row r="250" spans="2:18" x14ac:dyDescent="0.3">
      <c r="B250">
        <v>235</v>
      </c>
      <c r="C250" s="15">
        <f t="shared" si="36"/>
        <v>51485</v>
      </c>
      <c r="D250" s="16">
        <f t="shared" si="37"/>
        <v>277777.77777777775</v>
      </c>
      <c r="E250" s="16">
        <f t="shared" si="38"/>
        <v>145833.33333333494</v>
      </c>
      <c r="F250" s="17">
        <f t="shared" si="42"/>
        <v>423611.1111111127</v>
      </c>
      <c r="G250" s="16">
        <f t="shared" si="43"/>
        <v>65277777.7777775</v>
      </c>
      <c r="H250" s="16">
        <f t="shared" si="44"/>
        <v>34722222.222222611</v>
      </c>
      <c r="I250" s="16">
        <f t="shared" si="39"/>
        <v>317906.26889626565</v>
      </c>
      <c r="J250" s="16">
        <f t="shared" si="40"/>
        <v>218915.35411587346</v>
      </c>
      <c r="K250" s="17">
        <f t="shared" si="45"/>
        <v>536821.62301213911</v>
      </c>
      <c r="L250" s="16">
        <f t="shared" si="46"/>
        <v>47778221.281086646</v>
      </c>
      <c r="M250" s="16">
        <f t="shared" si="47"/>
        <v>52221778.718913458</v>
      </c>
      <c r="N250" s="16"/>
      <c r="O250" s="16">
        <f t="shared" si="41"/>
        <v>416666.66666666669</v>
      </c>
      <c r="P250" s="16"/>
      <c r="Q250" s="16"/>
      <c r="R250" s="16"/>
    </row>
    <row r="251" spans="2:18" x14ac:dyDescent="0.3">
      <c r="B251">
        <v>236</v>
      </c>
      <c r="C251" s="15">
        <f t="shared" si="36"/>
        <v>51516</v>
      </c>
      <c r="D251" s="16">
        <f t="shared" si="37"/>
        <v>277777.77777777775</v>
      </c>
      <c r="E251" s="16">
        <f t="shared" si="38"/>
        <v>144675.92592592756</v>
      </c>
      <c r="F251" s="17">
        <f t="shared" si="42"/>
        <v>422453.70370370534</v>
      </c>
      <c r="G251" s="16">
        <f t="shared" si="43"/>
        <v>65555555.555555277</v>
      </c>
      <c r="H251" s="16">
        <f t="shared" si="44"/>
        <v>34444444.444444835</v>
      </c>
      <c r="I251" s="16">
        <f t="shared" si="39"/>
        <v>319230.87835000001</v>
      </c>
      <c r="J251" s="16">
        <f t="shared" si="40"/>
        <v>217590.74466213901</v>
      </c>
      <c r="K251" s="17">
        <f t="shared" si="45"/>
        <v>536821.623012139</v>
      </c>
      <c r="L251" s="16">
        <f t="shared" si="46"/>
        <v>48097452.159436643</v>
      </c>
      <c r="M251" s="16">
        <f t="shared" si="47"/>
        <v>51902547.840563461</v>
      </c>
      <c r="N251" s="16"/>
      <c r="O251" s="16">
        <f t="shared" si="41"/>
        <v>416666.66666666669</v>
      </c>
      <c r="P251" s="16"/>
      <c r="Q251" s="16"/>
      <c r="R251" s="16"/>
    </row>
    <row r="252" spans="2:18" x14ac:dyDescent="0.3">
      <c r="B252">
        <v>237</v>
      </c>
      <c r="C252" s="15">
        <f t="shared" si="36"/>
        <v>51547</v>
      </c>
      <c r="D252" s="16">
        <f t="shared" si="37"/>
        <v>277777.77777777775</v>
      </c>
      <c r="E252" s="16">
        <f t="shared" si="38"/>
        <v>143518.51851852014</v>
      </c>
      <c r="F252" s="17">
        <f t="shared" si="42"/>
        <v>421296.29629629792</v>
      </c>
      <c r="G252" s="16">
        <f t="shared" si="43"/>
        <v>65833333.333333053</v>
      </c>
      <c r="H252" s="16">
        <f t="shared" si="44"/>
        <v>34166666.666667059</v>
      </c>
      <c r="I252" s="16">
        <f t="shared" si="39"/>
        <v>320561.00700979179</v>
      </c>
      <c r="J252" s="16">
        <f t="shared" si="40"/>
        <v>216260.61600234738</v>
      </c>
      <c r="K252" s="17">
        <f t="shared" si="45"/>
        <v>536821.62301213923</v>
      </c>
      <c r="L252" s="16">
        <f t="shared" si="46"/>
        <v>48418013.166446432</v>
      </c>
      <c r="M252" s="16">
        <f t="shared" si="47"/>
        <v>51581986.833553672</v>
      </c>
      <c r="N252" s="16"/>
      <c r="O252" s="16">
        <f t="shared" si="41"/>
        <v>416666.66666666669</v>
      </c>
      <c r="P252" s="16"/>
      <c r="Q252" s="16"/>
      <c r="R252" s="16"/>
    </row>
    <row r="253" spans="2:18" x14ac:dyDescent="0.3">
      <c r="B253">
        <v>238</v>
      </c>
      <c r="C253" s="15">
        <f t="shared" si="36"/>
        <v>51575</v>
      </c>
      <c r="D253" s="16">
        <f t="shared" si="37"/>
        <v>277777.77777777775</v>
      </c>
      <c r="E253" s="16">
        <f t="shared" si="38"/>
        <v>142361.11111111275</v>
      </c>
      <c r="F253" s="17">
        <f t="shared" si="42"/>
        <v>420138.88888889051</v>
      </c>
      <c r="G253" s="16">
        <f t="shared" si="43"/>
        <v>66111111.111110829</v>
      </c>
      <c r="H253" s="16">
        <f t="shared" si="44"/>
        <v>33888888.888889283</v>
      </c>
      <c r="I253" s="16">
        <f t="shared" si="39"/>
        <v>321896.67787233251</v>
      </c>
      <c r="J253" s="16">
        <f t="shared" si="40"/>
        <v>214924.94513980648</v>
      </c>
      <c r="K253" s="17">
        <f t="shared" si="45"/>
        <v>536821.623012139</v>
      </c>
      <c r="L253" s="16">
        <f t="shared" si="46"/>
        <v>48739909.844318762</v>
      </c>
      <c r="M253" s="16">
        <f t="shared" si="47"/>
        <v>51260090.155681342</v>
      </c>
      <c r="N253" s="16"/>
      <c r="O253" s="16">
        <f t="shared" si="41"/>
        <v>416666.66666666669</v>
      </c>
      <c r="P253" s="16"/>
      <c r="Q253" s="16"/>
      <c r="R253" s="16"/>
    </row>
    <row r="254" spans="2:18" x14ac:dyDescent="0.3">
      <c r="B254">
        <v>239</v>
      </c>
      <c r="C254" s="15">
        <f t="shared" si="36"/>
        <v>51606</v>
      </c>
      <c r="D254" s="16">
        <f t="shared" si="37"/>
        <v>277777.77777777775</v>
      </c>
      <c r="E254" s="16">
        <f t="shared" si="38"/>
        <v>141203.70370370534</v>
      </c>
      <c r="F254" s="17">
        <f t="shared" si="42"/>
        <v>418981.48148148309</v>
      </c>
      <c r="G254" s="16">
        <f t="shared" si="43"/>
        <v>66388888.888888605</v>
      </c>
      <c r="H254" s="16">
        <f t="shared" si="44"/>
        <v>33611111.111111507</v>
      </c>
      <c r="I254" s="16">
        <f t="shared" si="39"/>
        <v>323237.91403013392</v>
      </c>
      <c r="J254" s="16">
        <f t="shared" si="40"/>
        <v>213583.70898200516</v>
      </c>
      <c r="K254" s="17">
        <f t="shared" si="45"/>
        <v>536821.62301213911</v>
      </c>
      <c r="L254" s="16">
        <f t="shared" si="46"/>
        <v>49063147.758348897</v>
      </c>
      <c r="M254" s="16">
        <f t="shared" si="47"/>
        <v>50936852.241651207</v>
      </c>
      <c r="N254" s="16"/>
      <c r="O254" s="16">
        <f t="shared" si="41"/>
        <v>416666.66666666669</v>
      </c>
      <c r="P254" s="16"/>
      <c r="Q254" s="16"/>
      <c r="R254" s="16"/>
    </row>
    <row r="255" spans="2:18" x14ac:dyDescent="0.3">
      <c r="B255">
        <v>240</v>
      </c>
      <c r="C255" s="15">
        <f t="shared" si="36"/>
        <v>51636</v>
      </c>
      <c r="D255" s="16">
        <f t="shared" si="37"/>
        <v>277777.77777777775</v>
      </c>
      <c r="E255" s="16">
        <f t="shared" si="38"/>
        <v>140046.29629629795</v>
      </c>
      <c r="F255" s="17">
        <f t="shared" si="42"/>
        <v>417824.07407407567</v>
      </c>
      <c r="G255" s="16">
        <f t="shared" si="43"/>
        <v>66666666.666666381</v>
      </c>
      <c r="H255" s="16">
        <f t="shared" si="44"/>
        <v>33333333.333333731</v>
      </c>
      <c r="I255" s="16">
        <f t="shared" si="39"/>
        <v>324584.73867192614</v>
      </c>
      <c r="J255" s="16">
        <f t="shared" si="40"/>
        <v>212236.88434021288</v>
      </c>
      <c r="K255" s="17">
        <f t="shared" si="45"/>
        <v>536821.623012139</v>
      </c>
      <c r="L255" s="16">
        <f t="shared" si="46"/>
        <v>49387732.497020826</v>
      </c>
      <c r="M255" s="16">
        <f t="shared" si="47"/>
        <v>50612267.502979279</v>
      </c>
      <c r="N255" s="16"/>
      <c r="O255" s="16">
        <f t="shared" si="41"/>
        <v>416666.66666666669</v>
      </c>
      <c r="P255" s="16"/>
      <c r="Q255" s="16"/>
      <c r="R255" s="16"/>
    </row>
    <row r="256" spans="2:18" x14ac:dyDescent="0.3">
      <c r="B256">
        <v>241</v>
      </c>
      <c r="C256" s="15">
        <f t="shared" si="36"/>
        <v>51667</v>
      </c>
      <c r="D256" s="16">
        <f t="shared" si="37"/>
        <v>277777.77777777775</v>
      </c>
      <c r="E256" s="16">
        <f t="shared" si="38"/>
        <v>138888.88888889053</v>
      </c>
      <c r="F256" s="17">
        <f t="shared" si="42"/>
        <v>416666.66666666826</v>
      </c>
      <c r="G256" s="16">
        <f t="shared" si="43"/>
        <v>66944444.444444157</v>
      </c>
      <c r="H256" s="16">
        <f t="shared" si="44"/>
        <v>33055555.555555955</v>
      </c>
      <c r="I256" s="16">
        <f t="shared" si="39"/>
        <v>325937.17508305912</v>
      </c>
      <c r="J256" s="16">
        <f t="shared" si="40"/>
        <v>210884.44792907991</v>
      </c>
      <c r="K256" s="17">
        <f t="shared" si="45"/>
        <v>536821.623012139</v>
      </c>
      <c r="L256" s="16">
        <f t="shared" si="46"/>
        <v>49713669.672103882</v>
      </c>
      <c r="M256" s="16">
        <f t="shared" si="47"/>
        <v>50286330.327896222</v>
      </c>
      <c r="N256" s="16"/>
      <c r="O256" s="16">
        <f t="shared" si="41"/>
        <v>416666.66666666669</v>
      </c>
      <c r="P256" s="16"/>
      <c r="Q256" s="16"/>
      <c r="R256" s="16"/>
    </row>
    <row r="257" spans="2:18" x14ac:dyDescent="0.3">
      <c r="B257">
        <v>242</v>
      </c>
      <c r="C257" s="15">
        <f t="shared" si="36"/>
        <v>51697</v>
      </c>
      <c r="D257" s="16">
        <f t="shared" si="37"/>
        <v>277777.77777777775</v>
      </c>
      <c r="E257" s="16">
        <f t="shared" si="38"/>
        <v>137731.48148148315</v>
      </c>
      <c r="F257" s="17">
        <f t="shared" si="42"/>
        <v>415509.2592592609</v>
      </c>
      <c r="G257" s="16">
        <f t="shared" si="43"/>
        <v>67222222.222221941</v>
      </c>
      <c r="H257" s="16">
        <f t="shared" si="44"/>
        <v>32777777.777778178</v>
      </c>
      <c r="I257" s="16">
        <f t="shared" si="39"/>
        <v>327295.24664590525</v>
      </c>
      <c r="J257" s="16">
        <f t="shared" si="40"/>
        <v>209526.37636623383</v>
      </c>
      <c r="K257" s="17">
        <f t="shared" si="45"/>
        <v>536821.62301213911</v>
      </c>
      <c r="L257" s="16">
        <f t="shared" si="46"/>
        <v>50040964.918749787</v>
      </c>
      <c r="M257" s="16">
        <f t="shared" si="47"/>
        <v>49959035.081250317</v>
      </c>
      <c r="N257" s="16"/>
      <c r="O257" s="16">
        <f t="shared" si="41"/>
        <v>416666.66666666669</v>
      </c>
      <c r="P257" s="16"/>
      <c r="Q257" s="16"/>
      <c r="R257" s="16"/>
    </row>
    <row r="258" spans="2:18" x14ac:dyDescent="0.3">
      <c r="B258">
        <v>243</v>
      </c>
      <c r="C258" s="15">
        <f t="shared" si="36"/>
        <v>51728</v>
      </c>
      <c r="D258" s="16">
        <f t="shared" si="37"/>
        <v>277777.77777777775</v>
      </c>
      <c r="E258" s="16">
        <f t="shared" si="38"/>
        <v>136574.07407407573</v>
      </c>
      <c r="F258" s="17">
        <f t="shared" si="42"/>
        <v>414351.85185185348</v>
      </c>
      <c r="G258" s="16">
        <f t="shared" si="43"/>
        <v>67499999.999999717</v>
      </c>
      <c r="H258" s="16">
        <f t="shared" si="44"/>
        <v>32500000.000000402</v>
      </c>
      <c r="I258" s="16">
        <f t="shared" si="39"/>
        <v>328658.97684026317</v>
      </c>
      <c r="J258" s="16">
        <f t="shared" si="40"/>
        <v>208162.64617187585</v>
      </c>
      <c r="K258" s="17">
        <f t="shared" si="45"/>
        <v>536821.623012139</v>
      </c>
      <c r="L258" s="16">
        <f t="shared" si="46"/>
        <v>50369623.895590052</v>
      </c>
      <c r="M258" s="16">
        <f t="shared" si="47"/>
        <v>49630376.104410052</v>
      </c>
      <c r="N258" s="16"/>
      <c r="O258" s="16">
        <f t="shared" si="41"/>
        <v>416666.66666666669</v>
      </c>
      <c r="P258" s="16"/>
      <c r="Q258" s="16"/>
      <c r="R258" s="16"/>
    </row>
    <row r="259" spans="2:18" x14ac:dyDescent="0.3">
      <c r="B259">
        <v>244</v>
      </c>
      <c r="C259" s="15">
        <f t="shared" si="36"/>
        <v>51759</v>
      </c>
      <c r="D259" s="16">
        <f t="shared" si="37"/>
        <v>277777.77777777775</v>
      </c>
      <c r="E259" s="16">
        <f t="shared" si="38"/>
        <v>135416.66666666834</v>
      </c>
      <c r="F259" s="17">
        <f t="shared" si="42"/>
        <v>413194.44444444613</v>
      </c>
      <c r="G259" s="16">
        <f t="shared" si="43"/>
        <v>67777777.777777493</v>
      </c>
      <c r="H259" s="16">
        <f t="shared" si="44"/>
        <v>32222222.222222626</v>
      </c>
      <c r="I259" s="16">
        <f t="shared" si="39"/>
        <v>330028.38924376428</v>
      </c>
      <c r="J259" s="16">
        <f t="shared" si="40"/>
        <v>206793.23376837478</v>
      </c>
      <c r="K259" s="17">
        <f t="shared" si="45"/>
        <v>536821.623012139</v>
      </c>
      <c r="L259" s="16">
        <f t="shared" si="46"/>
        <v>50699652.284833819</v>
      </c>
      <c r="M259" s="16">
        <f t="shared" si="47"/>
        <v>49300347.715166286</v>
      </c>
      <c r="N259" s="16"/>
      <c r="O259" s="16">
        <f t="shared" si="41"/>
        <v>416666.66666666669</v>
      </c>
      <c r="P259" s="16"/>
      <c r="Q259" s="16"/>
      <c r="R259" s="16"/>
    </row>
    <row r="260" spans="2:18" x14ac:dyDescent="0.3">
      <c r="B260">
        <v>245</v>
      </c>
      <c r="C260" s="15">
        <f t="shared" si="36"/>
        <v>51789</v>
      </c>
      <c r="D260" s="16">
        <f t="shared" si="37"/>
        <v>277777.77777777775</v>
      </c>
      <c r="E260" s="16">
        <f t="shared" si="38"/>
        <v>134259.25925926093</v>
      </c>
      <c r="F260" s="17">
        <f t="shared" si="42"/>
        <v>412037.03703703871</v>
      </c>
      <c r="G260" s="16">
        <f t="shared" si="43"/>
        <v>68055555.555555269</v>
      </c>
      <c r="H260" s="16">
        <f t="shared" si="44"/>
        <v>31944444.44444485</v>
      </c>
      <c r="I260" s="16">
        <f t="shared" si="39"/>
        <v>331403.50753228</v>
      </c>
      <c r="J260" s="16">
        <f t="shared" si="40"/>
        <v>205418.11547985912</v>
      </c>
      <c r="K260" s="17">
        <f t="shared" si="45"/>
        <v>536821.62301213911</v>
      </c>
      <c r="L260" s="16">
        <f t="shared" si="46"/>
        <v>51031055.792366102</v>
      </c>
      <c r="M260" s="16">
        <f t="shared" si="47"/>
        <v>48968944.207634002</v>
      </c>
      <c r="N260" s="16"/>
      <c r="O260" s="16">
        <f t="shared" si="41"/>
        <v>416666.66666666669</v>
      </c>
      <c r="P260" s="16"/>
      <c r="Q260" s="16"/>
      <c r="R260" s="16"/>
    </row>
    <row r="261" spans="2:18" x14ac:dyDescent="0.3">
      <c r="B261">
        <v>246</v>
      </c>
      <c r="C261" s="15">
        <f t="shared" si="36"/>
        <v>51820</v>
      </c>
      <c r="D261" s="16">
        <f t="shared" si="37"/>
        <v>277777.77777777775</v>
      </c>
      <c r="E261" s="16">
        <f t="shared" si="38"/>
        <v>133101.85185185354</v>
      </c>
      <c r="F261" s="17">
        <f t="shared" si="42"/>
        <v>410879.62962963129</v>
      </c>
      <c r="G261" s="16">
        <f t="shared" si="43"/>
        <v>68333333.333333045</v>
      </c>
      <c r="H261" s="16">
        <f t="shared" si="44"/>
        <v>31666666.666667074</v>
      </c>
      <c r="I261" s="16">
        <f t="shared" si="39"/>
        <v>332784.35548033111</v>
      </c>
      <c r="J261" s="16">
        <f t="shared" si="40"/>
        <v>204037.26753180794</v>
      </c>
      <c r="K261" s="17">
        <f t="shared" si="45"/>
        <v>536821.623012139</v>
      </c>
      <c r="L261" s="16">
        <f t="shared" si="46"/>
        <v>51363840.147846431</v>
      </c>
      <c r="M261" s="16">
        <f t="shared" si="47"/>
        <v>48636159.852153674</v>
      </c>
      <c r="N261" s="16"/>
      <c r="O261" s="16">
        <f t="shared" si="41"/>
        <v>416666.66666666669</v>
      </c>
      <c r="P261" s="16"/>
      <c r="Q261" s="16"/>
      <c r="R261" s="16"/>
    </row>
    <row r="262" spans="2:18" x14ac:dyDescent="0.3">
      <c r="B262">
        <v>247</v>
      </c>
      <c r="C262" s="15">
        <f t="shared" si="36"/>
        <v>51850</v>
      </c>
      <c r="D262" s="16">
        <f t="shared" si="37"/>
        <v>277777.77777777775</v>
      </c>
      <c r="E262" s="16">
        <f t="shared" si="38"/>
        <v>131944.44444444613</v>
      </c>
      <c r="F262" s="17">
        <f t="shared" si="42"/>
        <v>409722.22222222388</v>
      </c>
      <c r="G262" s="16">
        <f t="shared" si="43"/>
        <v>68611111.111110821</v>
      </c>
      <c r="H262" s="16">
        <f t="shared" si="44"/>
        <v>31388888.888889298</v>
      </c>
      <c r="I262" s="16">
        <f t="shared" si="39"/>
        <v>334170.95696149918</v>
      </c>
      <c r="J262" s="16">
        <f t="shared" si="40"/>
        <v>202650.66605063988</v>
      </c>
      <c r="K262" s="17">
        <f t="shared" si="45"/>
        <v>536821.623012139</v>
      </c>
      <c r="L262" s="16">
        <f t="shared" si="46"/>
        <v>51698011.104807928</v>
      </c>
      <c r="M262" s="16">
        <f t="shared" si="47"/>
        <v>48301988.895192176</v>
      </c>
      <c r="N262" s="16"/>
      <c r="O262" s="16">
        <f t="shared" si="41"/>
        <v>416666.66666666669</v>
      </c>
      <c r="P262" s="16"/>
      <c r="Q262" s="16"/>
      <c r="R262" s="16"/>
    </row>
    <row r="263" spans="2:18" x14ac:dyDescent="0.3">
      <c r="B263">
        <v>248</v>
      </c>
      <c r="C263" s="15">
        <f t="shared" si="36"/>
        <v>51881</v>
      </c>
      <c r="D263" s="16">
        <f t="shared" si="37"/>
        <v>277777.77777777775</v>
      </c>
      <c r="E263" s="16">
        <f t="shared" si="38"/>
        <v>130787.03703703874</v>
      </c>
      <c r="F263" s="17">
        <f t="shared" si="42"/>
        <v>408564.81481481646</v>
      </c>
      <c r="G263" s="16">
        <f t="shared" si="43"/>
        <v>68888888.888888597</v>
      </c>
      <c r="H263" s="16">
        <f t="shared" si="44"/>
        <v>31111111.111111522</v>
      </c>
      <c r="I263" s="16">
        <f t="shared" si="39"/>
        <v>335563.33594883879</v>
      </c>
      <c r="J263" s="16">
        <f t="shared" si="40"/>
        <v>201258.28706330029</v>
      </c>
      <c r="K263" s="17">
        <f t="shared" si="45"/>
        <v>536821.62301213911</v>
      </c>
      <c r="L263" s="16">
        <f t="shared" si="46"/>
        <v>52033574.440756768</v>
      </c>
      <c r="M263" s="16">
        <f t="shared" si="47"/>
        <v>47966425.559243336</v>
      </c>
      <c r="N263" s="16"/>
      <c r="O263" s="16">
        <f t="shared" si="41"/>
        <v>416666.66666666669</v>
      </c>
      <c r="P263" s="16"/>
      <c r="Q263" s="16"/>
      <c r="R263" s="16"/>
    </row>
    <row r="264" spans="2:18" x14ac:dyDescent="0.3">
      <c r="B264">
        <v>249</v>
      </c>
      <c r="C264" s="15">
        <f t="shared" si="36"/>
        <v>51912</v>
      </c>
      <c r="D264" s="16">
        <f t="shared" si="37"/>
        <v>277777.77777777775</v>
      </c>
      <c r="E264" s="16">
        <f t="shared" si="38"/>
        <v>129629.62962963134</v>
      </c>
      <c r="F264" s="17">
        <f t="shared" si="42"/>
        <v>407407.4074074091</v>
      </c>
      <c r="G264" s="16">
        <f t="shared" si="43"/>
        <v>69166666.666666374</v>
      </c>
      <c r="H264" s="16">
        <f t="shared" si="44"/>
        <v>30833333.333333746</v>
      </c>
      <c r="I264" s="16">
        <f t="shared" si="39"/>
        <v>336961.51651529223</v>
      </c>
      <c r="J264" s="16">
        <f t="shared" si="40"/>
        <v>199860.10649684683</v>
      </c>
      <c r="K264" s="17">
        <f t="shared" si="45"/>
        <v>536821.623012139</v>
      </c>
      <c r="L264" s="16">
        <f t="shared" si="46"/>
        <v>52370535.95727206</v>
      </c>
      <c r="M264" s="16">
        <f t="shared" si="47"/>
        <v>47629464.042728044</v>
      </c>
      <c r="N264" s="16"/>
      <c r="O264" s="16">
        <f t="shared" si="41"/>
        <v>416666.66666666669</v>
      </c>
      <c r="P264" s="16"/>
      <c r="Q264" s="16"/>
      <c r="R264" s="16"/>
    </row>
    <row r="265" spans="2:18" x14ac:dyDescent="0.3">
      <c r="B265">
        <v>250</v>
      </c>
      <c r="C265" s="15">
        <f t="shared" si="36"/>
        <v>51940</v>
      </c>
      <c r="D265" s="16">
        <f t="shared" si="37"/>
        <v>277777.77777777775</v>
      </c>
      <c r="E265" s="16">
        <f t="shared" si="38"/>
        <v>128472.22222222394</v>
      </c>
      <c r="F265" s="17">
        <f t="shared" si="42"/>
        <v>406250.00000000169</v>
      </c>
      <c r="G265" s="16">
        <f t="shared" si="43"/>
        <v>69444444.44444415</v>
      </c>
      <c r="H265" s="16">
        <f t="shared" si="44"/>
        <v>30555555.555555969</v>
      </c>
      <c r="I265" s="16">
        <f t="shared" si="39"/>
        <v>338365.522834106</v>
      </c>
      <c r="J265" s="16">
        <f t="shared" si="40"/>
        <v>198456.10017803311</v>
      </c>
      <c r="K265" s="17">
        <f t="shared" si="45"/>
        <v>536821.62301213911</v>
      </c>
      <c r="L265" s="16">
        <f t="shared" si="46"/>
        <v>52708901.480106167</v>
      </c>
      <c r="M265" s="16">
        <f t="shared" si="47"/>
        <v>47291098.519893937</v>
      </c>
      <c r="N265" s="16"/>
      <c r="O265" s="16">
        <f t="shared" si="41"/>
        <v>416666.66666666669</v>
      </c>
      <c r="P265" s="16"/>
      <c r="Q265" s="16"/>
      <c r="R265" s="16"/>
    </row>
    <row r="266" spans="2:18" x14ac:dyDescent="0.3">
      <c r="B266">
        <v>251</v>
      </c>
      <c r="C266" s="15">
        <f t="shared" si="36"/>
        <v>51971</v>
      </c>
      <c r="D266" s="16">
        <f t="shared" si="37"/>
        <v>277777.77777777775</v>
      </c>
      <c r="E266" s="16">
        <f t="shared" si="38"/>
        <v>127314.81481481653</v>
      </c>
      <c r="F266" s="17">
        <f t="shared" si="42"/>
        <v>405092.59259259427</v>
      </c>
      <c r="G266" s="16">
        <f t="shared" si="43"/>
        <v>69722222.222221926</v>
      </c>
      <c r="H266" s="16">
        <f t="shared" si="44"/>
        <v>30277777.777778193</v>
      </c>
      <c r="I266" s="16">
        <f t="shared" si="39"/>
        <v>339775.37917924812</v>
      </c>
      <c r="J266" s="16">
        <f t="shared" si="40"/>
        <v>197046.24383289099</v>
      </c>
      <c r="K266" s="17">
        <f t="shared" si="45"/>
        <v>536821.62301213911</v>
      </c>
      <c r="L266" s="16">
        <f t="shared" si="46"/>
        <v>53048676.859285414</v>
      </c>
      <c r="M266" s="16">
        <f t="shared" si="47"/>
        <v>46951323.14071469</v>
      </c>
      <c r="N266" s="16"/>
      <c r="O266" s="16">
        <f t="shared" si="41"/>
        <v>416666.66666666669</v>
      </c>
      <c r="P266" s="16"/>
      <c r="Q266" s="16"/>
      <c r="R266" s="16"/>
    </row>
    <row r="267" spans="2:18" x14ac:dyDescent="0.3">
      <c r="B267">
        <v>252</v>
      </c>
      <c r="C267" s="15">
        <f t="shared" si="36"/>
        <v>52001</v>
      </c>
      <c r="D267" s="16">
        <f t="shared" si="37"/>
        <v>277777.77777777775</v>
      </c>
      <c r="E267" s="16">
        <f t="shared" si="38"/>
        <v>126157.40740740913</v>
      </c>
      <c r="F267" s="17">
        <f t="shared" si="42"/>
        <v>403935.18518518691</v>
      </c>
      <c r="G267" s="16">
        <f t="shared" si="43"/>
        <v>69999999.999999702</v>
      </c>
      <c r="H267" s="16">
        <f t="shared" si="44"/>
        <v>30000000.000000417</v>
      </c>
      <c r="I267" s="16">
        <f t="shared" si="39"/>
        <v>341191.10992582829</v>
      </c>
      <c r="J267" s="16">
        <f t="shared" si="40"/>
        <v>195630.51308631079</v>
      </c>
      <c r="K267" s="17">
        <f t="shared" si="45"/>
        <v>536821.62301213911</v>
      </c>
      <c r="L267" s="16">
        <f t="shared" si="46"/>
        <v>53389867.969211243</v>
      </c>
      <c r="M267" s="16">
        <f t="shared" si="47"/>
        <v>46610132.030788861</v>
      </c>
      <c r="N267" s="16"/>
      <c r="O267" s="16">
        <f t="shared" si="41"/>
        <v>416666.66666666669</v>
      </c>
      <c r="P267" s="16"/>
      <c r="Q267" s="16"/>
      <c r="R267" s="16"/>
    </row>
    <row r="268" spans="2:18" x14ac:dyDescent="0.3">
      <c r="B268">
        <v>253</v>
      </c>
      <c r="C268" s="15">
        <f t="shared" si="36"/>
        <v>52032</v>
      </c>
      <c r="D268" s="16">
        <f t="shared" si="37"/>
        <v>277777.77777777775</v>
      </c>
      <c r="E268" s="16">
        <f t="shared" si="38"/>
        <v>125000.00000000173</v>
      </c>
      <c r="F268" s="17">
        <f t="shared" si="42"/>
        <v>402777.7777777795</v>
      </c>
      <c r="G268" s="16">
        <f t="shared" si="43"/>
        <v>70277777.777777478</v>
      </c>
      <c r="H268" s="16">
        <f t="shared" si="44"/>
        <v>29722222.222222641</v>
      </c>
      <c r="I268" s="16">
        <f t="shared" si="39"/>
        <v>342612.73955051927</v>
      </c>
      <c r="J268" s="16">
        <f t="shared" si="40"/>
        <v>194208.88346161981</v>
      </c>
      <c r="K268" s="17">
        <f t="shared" si="45"/>
        <v>536821.62301213911</v>
      </c>
      <c r="L268" s="16">
        <f t="shared" si="46"/>
        <v>53732480.708761759</v>
      </c>
      <c r="M268" s="16">
        <f t="shared" si="47"/>
        <v>46267519.291238345</v>
      </c>
      <c r="N268" s="16"/>
      <c r="O268" s="16">
        <f t="shared" si="41"/>
        <v>416666.66666666669</v>
      </c>
      <c r="P268" s="16"/>
      <c r="Q268" s="16"/>
      <c r="R268" s="16"/>
    </row>
    <row r="269" spans="2:18" x14ac:dyDescent="0.3">
      <c r="B269">
        <v>254</v>
      </c>
      <c r="C269" s="15">
        <f t="shared" si="36"/>
        <v>52062</v>
      </c>
      <c r="D269" s="16">
        <f t="shared" si="37"/>
        <v>277777.77777777775</v>
      </c>
      <c r="E269" s="16">
        <f t="shared" si="38"/>
        <v>123842.59259259433</v>
      </c>
      <c r="F269" s="17">
        <f t="shared" si="42"/>
        <v>401620.37037037208</v>
      </c>
      <c r="G269" s="16">
        <f t="shared" si="43"/>
        <v>70555555.555555254</v>
      </c>
      <c r="H269" s="16">
        <f t="shared" si="44"/>
        <v>29444444.444444865</v>
      </c>
      <c r="I269" s="16">
        <f t="shared" si="39"/>
        <v>344040.29263197974</v>
      </c>
      <c r="J269" s="16">
        <f t="shared" si="40"/>
        <v>192781.33038015937</v>
      </c>
      <c r="K269" s="17">
        <f t="shared" si="45"/>
        <v>536821.62301213911</v>
      </c>
      <c r="L269" s="16">
        <f t="shared" si="46"/>
        <v>54076521.001393735</v>
      </c>
      <c r="M269" s="16">
        <f t="shared" si="47"/>
        <v>45923478.998606369</v>
      </c>
      <c r="N269" s="16"/>
      <c r="O269" s="16">
        <f t="shared" si="41"/>
        <v>416666.66666666669</v>
      </c>
      <c r="P269" s="16"/>
      <c r="Q269" s="16"/>
      <c r="R269" s="16"/>
    </row>
    <row r="270" spans="2:18" x14ac:dyDescent="0.3">
      <c r="B270">
        <v>255</v>
      </c>
      <c r="C270" s="15">
        <f t="shared" si="36"/>
        <v>52093</v>
      </c>
      <c r="D270" s="16">
        <f t="shared" si="37"/>
        <v>277777.77777777775</v>
      </c>
      <c r="E270" s="16">
        <f t="shared" si="38"/>
        <v>122685.18518518693</v>
      </c>
      <c r="F270" s="17">
        <f t="shared" si="42"/>
        <v>400462.96296296467</v>
      </c>
      <c r="G270" s="16">
        <f t="shared" si="43"/>
        <v>70833333.33333303</v>
      </c>
      <c r="H270" s="16">
        <f t="shared" si="44"/>
        <v>29166666.666667089</v>
      </c>
      <c r="I270" s="16">
        <f t="shared" si="39"/>
        <v>345473.79385127965</v>
      </c>
      <c r="J270" s="16">
        <f t="shared" si="40"/>
        <v>191347.82916085943</v>
      </c>
      <c r="K270" s="17">
        <f t="shared" si="45"/>
        <v>536821.62301213911</v>
      </c>
      <c r="L270" s="16">
        <f t="shared" si="46"/>
        <v>54421994.795245014</v>
      </c>
      <c r="M270" s="16">
        <f t="shared" si="47"/>
        <v>45578005.20475509</v>
      </c>
      <c r="N270" s="16"/>
      <c r="O270" s="16">
        <f t="shared" si="41"/>
        <v>416666.66666666669</v>
      </c>
      <c r="P270" s="16"/>
      <c r="Q270" s="16"/>
      <c r="R270" s="16"/>
    </row>
    <row r="271" spans="2:18" x14ac:dyDescent="0.3">
      <c r="B271">
        <v>256</v>
      </c>
      <c r="C271" s="15">
        <f t="shared" ref="C271:C334" si="48">EDATE($C$7,B271)</f>
        <v>52124</v>
      </c>
      <c r="D271" s="16">
        <f t="shared" si="37"/>
        <v>277777.77777777775</v>
      </c>
      <c r="E271" s="16">
        <f t="shared" si="38"/>
        <v>121527.77777777954</v>
      </c>
      <c r="F271" s="17">
        <f t="shared" si="42"/>
        <v>399305.55555555731</v>
      </c>
      <c r="G271" s="16">
        <f t="shared" si="43"/>
        <v>71111111.111110806</v>
      </c>
      <c r="H271" s="16">
        <f t="shared" si="44"/>
        <v>28888888.888889313</v>
      </c>
      <c r="I271" s="16">
        <f t="shared" si="39"/>
        <v>346913.2679923267</v>
      </c>
      <c r="J271" s="16">
        <f t="shared" si="40"/>
        <v>189908.35501981241</v>
      </c>
      <c r="K271" s="17">
        <f t="shared" si="45"/>
        <v>536821.62301213911</v>
      </c>
      <c r="L271" s="16">
        <f t="shared" si="46"/>
        <v>54768908.063237339</v>
      </c>
      <c r="M271" s="16">
        <f t="shared" si="47"/>
        <v>45231091.936762765</v>
      </c>
      <c r="N271" s="16"/>
      <c r="O271" s="16">
        <f t="shared" si="41"/>
        <v>416666.66666666669</v>
      </c>
      <c r="P271" s="16"/>
      <c r="Q271" s="16"/>
      <c r="R271" s="16"/>
    </row>
    <row r="272" spans="2:18" x14ac:dyDescent="0.3">
      <c r="B272">
        <v>257</v>
      </c>
      <c r="C272" s="15">
        <f t="shared" si="48"/>
        <v>52154</v>
      </c>
      <c r="D272" s="16">
        <f t="shared" ref="D272:D335" si="49">$H$15/$C$6</f>
        <v>277777.77777777775</v>
      </c>
      <c r="E272" s="16">
        <f t="shared" ref="E272:E335" si="50">H271*$C$4</f>
        <v>120370.37037037214</v>
      </c>
      <c r="F272" s="17">
        <f t="shared" si="42"/>
        <v>398148.14814814989</v>
      </c>
      <c r="G272" s="16">
        <f t="shared" si="43"/>
        <v>71388888.888888583</v>
      </c>
      <c r="H272" s="16">
        <f t="shared" si="44"/>
        <v>28611111.111111537</v>
      </c>
      <c r="I272" s="16">
        <f t="shared" ref="I272:I335" si="51">-PPMT($C$4,$B272,$C$6,$C$2)</f>
        <v>348358.73994229466</v>
      </c>
      <c r="J272" s="16">
        <f t="shared" ref="J272:J335" si="52">-IPMT($C$4,$B272,$C$6,$C$2)</f>
        <v>188462.88306984439</v>
      </c>
      <c r="K272" s="17">
        <f t="shared" si="45"/>
        <v>536821.623012139</v>
      </c>
      <c r="L272" s="16">
        <f t="shared" si="46"/>
        <v>55117266.803179637</v>
      </c>
      <c r="M272" s="16">
        <f t="shared" si="47"/>
        <v>44882733.196820468</v>
      </c>
      <c r="N272" s="16"/>
      <c r="O272" s="16">
        <f t="shared" ref="O272:O335" si="53">$C$2*$C$4</f>
        <v>416666.66666666669</v>
      </c>
      <c r="P272" s="16"/>
      <c r="Q272" s="16"/>
      <c r="R272" s="16"/>
    </row>
    <row r="273" spans="2:18" x14ac:dyDescent="0.3">
      <c r="B273">
        <v>258</v>
      </c>
      <c r="C273" s="15">
        <f t="shared" si="48"/>
        <v>52185</v>
      </c>
      <c r="D273" s="16">
        <f t="shared" si="49"/>
        <v>277777.77777777775</v>
      </c>
      <c r="E273" s="16">
        <f t="shared" si="50"/>
        <v>119212.96296296474</v>
      </c>
      <c r="F273" s="17">
        <f t="shared" ref="F273:F336" si="54">D273+E273</f>
        <v>396990.74074074248</v>
      </c>
      <c r="G273" s="16">
        <f t="shared" ref="G273:G336" si="55">D273+G272</f>
        <v>71666666.666666359</v>
      </c>
      <c r="H273" s="16">
        <f t="shared" ref="H273:H336" si="56">H272-D273</f>
        <v>28333333.33333376</v>
      </c>
      <c r="I273" s="16">
        <f t="shared" si="51"/>
        <v>349810.23469205422</v>
      </c>
      <c r="J273" s="16">
        <f t="shared" si="52"/>
        <v>187011.38832008484</v>
      </c>
      <c r="K273" s="17">
        <f t="shared" si="45"/>
        <v>536821.623012139</v>
      </c>
      <c r="L273" s="16">
        <f t="shared" si="46"/>
        <v>55467077.037871689</v>
      </c>
      <c r="M273" s="16">
        <f t="shared" si="47"/>
        <v>44532922.962128416</v>
      </c>
      <c r="N273" s="16"/>
      <c r="O273" s="16">
        <f t="shared" si="53"/>
        <v>416666.66666666669</v>
      </c>
      <c r="P273" s="16"/>
      <c r="Q273" s="16"/>
      <c r="R273" s="16"/>
    </row>
    <row r="274" spans="2:18" x14ac:dyDescent="0.3">
      <c r="B274">
        <v>259</v>
      </c>
      <c r="C274" s="15">
        <f t="shared" si="48"/>
        <v>52215</v>
      </c>
      <c r="D274" s="16">
        <f t="shared" si="49"/>
        <v>277777.77777777775</v>
      </c>
      <c r="E274" s="16">
        <f t="shared" si="50"/>
        <v>118055.55555555734</v>
      </c>
      <c r="F274" s="17">
        <f t="shared" si="54"/>
        <v>395833.33333333512</v>
      </c>
      <c r="G274" s="16">
        <f t="shared" si="55"/>
        <v>71944444.444444135</v>
      </c>
      <c r="H274" s="16">
        <f t="shared" si="56"/>
        <v>28055555.555555984</v>
      </c>
      <c r="I274" s="16">
        <f t="shared" si="51"/>
        <v>351267.77733660454</v>
      </c>
      <c r="J274" s="16">
        <f t="shared" si="52"/>
        <v>185553.84567553463</v>
      </c>
      <c r="K274" s="17">
        <f t="shared" ref="K274:K337" si="57">I274+J274</f>
        <v>536821.62301213923</v>
      </c>
      <c r="L274" s="16">
        <f t="shared" ref="L274:L337" si="58">I274+L273</f>
        <v>55818344.815208293</v>
      </c>
      <c r="M274" s="16">
        <f t="shared" ref="M274:M337" si="59">M273-I274</f>
        <v>44181655.184791811</v>
      </c>
      <c r="N274" s="16"/>
      <c r="O274" s="16">
        <f t="shared" si="53"/>
        <v>416666.66666666669</v>
      </c>
      <c r="P274" s="16"/>
      <c r="Q274" s="16"/>
      <c r="R274" s="16"/>
    </row>
    <row r="275" spans="2:18" x14ac:dyDescent="0.3">
      <c r="B275">
        <v>260</v>
      </c>
      <c r="C275" s="15">
        <f t="shared" si="48"/>
        <v>52246</v>
      </c>
      <c r="D275" s="16">
        <f t="shared" si="49"/>
        <v>277777.77777777775</v>
      </c>
      <c r="E275" s="16">
        <f t="shared" si="50"/>
        <v>116898.14814814994</v>
      </c>
      <c r="F275" s="17">
        <f t="shared" si="54"/>
        <v>394675.9259259277</v>
      </c>
      <c r="G275" s="16">
        <f t="shared" si="55"/>
        <v>72222222.222221911</v>
      </c>
      <c r="H275" s="16">
        <f t="shared" si="56"/>
        <v>27777777.777778208</v>
      </c>
      <c r="I275" s="16">
        <f t="shared" si="51"/>
        <v>352731.39307550696</v>
      </c>
      <c r="J275" s="16">
        <f t="shared" si="52"/>
        <v>184090.22993663207</v>
      </c>
      <c r="K275" s="17">
        <f t="shared" si="57"/>
        <v>536821.623012139</v>
      </c>
      <c r="L275" s="16">
        <f t="shared" si="58"/>
        <v>56171076.208283797</v>
      </c>
      <c r="M275" s="16">
        <f t="shared" si="59"/>
        <v>43828923.791716307</v>
      </c>
      <c r="N275" s="16"/>
      <c r="O275" s="16">
        <f t="shared" si="53"/>
        <v>416666.66666666669</v>
      </c>
      <c r="P275" s="16"/>
      <c r="Q275" s="16"/>
      <c r="R275" s="16"/>
    </row>
    <row r="276" spans="2:18" x14ac:dyDescent="0.3">
      <c r="B276">
        <v>261</v>
      </c>
      <c r="C276" s="15">
        <f t="shared" si="48"/>
        <v>52277</v>
      </c>
      <c r="D276" s="16">
        <f t="shared" si="49"/>
        <v>277777.77777777775</v>
      </c>
      <c r="E276" s="16">
        <f t="shared" si="50"/>
        <v>115740.74074074253</v>
      </c>
      <c r="F276" s="17">
        <f t="shared" si="54"/>
        <v>393518.51851852029</v>
      </c>
      <c r="G276" s="16">
        <f t="shared" si="55"/>
        <v>72499999.999999687</v>
      </c>
      <c r="H276" s="16">
        <f t="shared" si="56"/>
        <v>27500000.000000432</v>
      </c>
      <c r="I276" s="16">
        <f t="shared" si="51"/>
        <v>354201.10721332161</v>
      </c>
      <c r="J276" s="16">
        <f t="shared" si="52"/>
        <v>182620.51579881748</v>
      </c>
      <c r="K276" s="17">
        <f t="shared" si="57"/>
        <v>536821.62301213911</v>
      </c>
      <c r="L276" s="16">
        <f t="shared" si="58"/>
        <v>56525277.315497115</v>
      </c>
      <c r="M276" s="16">
        <f t="shared" si="59"/>
        <v>43474722.684502989</v>
      </c>
      <c r="N276" s="16"/>
      <c r="O276" s="16">
        <f t="shared" si="53"/>
        <v>416666.66666666669</v>
      </c>
      <c r="P276" s="16"/>
      <c r="Q276" s="16"/>
      <c r="R276" s="16"/>
    </row>
    <row r="277" spans="2:18" x14ac:dyDescent="0.3">
      <c r="B277">
        <v>262</v>
      </c>
      <c r="C277" s="15">
        <f t="shared" si="48"/>
        <v>52305</v>
      </c>
      <c r="D277" s="16">
        <f t="shared" si="49"/>
        <v>277777.77777777775</v>
      </c>
      <c r="E277" s="16">
        <f t="shared" si="50"/>
        <v>114583.33333333513</v>
      </c>
      <c r="F277" s="17">
        <f t="shared" si="54"/>
        <v>392361.11111111287</v>
      </c>
      <c r="G277" s="16">
        <f t="shared" si="55"/>
        <v>72777777.777777463</v>
      </c>
      <c r="H277" s="16">
        <f t="shared" si="56"/>
        <v>27222222.222222656</v>
      </c>
      <c r="I277" s="16">
        <f t="shared" si="51"/>
        <v>355676.94516004378</v>
      </c>
      <c r="J277" s="16">
        <f t="shared" si="52"/>
        <v>181144.67785209528</v>
      </c>
      <c r="K277" s="17">
        <f t="shared" si="57"/>
        <v>536821.623012139</v>
      </c>
      <c r="L277" s="16">
        <f t="shared" si="58"/>
        <v>56880954.260657161</v>
      </c>
      <c r="M277" s="16">
        <f t="shared" si="59"/>
        <v>43119045.739342943</v>
      </c>
      <c r="N277" s="16"/>
      <c r="O277" s="16">
        <f t="shared" si="53"/>
        <v>416666.66666666669</v>
      </c>
      <c r="P277" s="16"/>
      <c r="Q277" s="16"/>
      <c r="R277" s="16"/>
    </row>
    <row r="278" spans="2:18" x14ac:dyDescent="0.3">
      <c r="B278">
        <v>263</v>
      </c>
      <c r="C278" s="15">
        <f t="shared" si="48"/>
        <v>52336</v>
      </c>
      <c r="D278" s="16">
        <f t="shared" si="49"/>
        <v>277777.77777777775</v>
      </c>
      <c r="E278" s="16">
        <f t="shared" si="50"/>
        <v>113425.92592592773</v>
      </c>
      <c r="F278" s="17">
        <f t="shared" si="54"/>
        <v>391203.70370370545</v>
      </c>
      <c r="G278" s="16">
        <f t="shared" si="55"/>
        <v>73055555.555555239</v>
      </c>
      <c r="H278" s="16">
        <f t="shared" si="56"/>
        <v>26944444.44444488</v>
      </c>
      <c r="I278" s="16">
        <f t="shared" si="51"/>
        <v>357158.93243154394</v>
      </c>
      <c r="J278" s="16">
        <f t="shared" si="52"/>
        <v>179662.69058059511</v>
      </c>
      <c r="K278" s="17">
        <f t="shared" si="57"/>
        <v>536821.623012139</v>
      </c>
      <c r="L278" s="16">
        <f t="shared" si="58"/>
        <v>57238113.193088703</v>
      </c>
      <c r="M278" s="16">
        <f t="shared" si="59"/>
        <v>42761886.806911401</v>
      </c>
      <c r="N278" s="16"/>
      <c r="O278" s="16">
        <f t="shared" si="53"/>
        <v>416666.66666666669</v>
      </c>
      <c r="P278" s="16"/>
      <c r="Q278" s="16"/>
      <c r="R278" s="16"/>
    </row>
    <row r="279" spans="2:18" x14ac:dyDescent="0.3">
      <c r="B279">
        <v>264</v>
      </c>
      <c r="C279" s="15">
        <f t="shared" si="48"/>
        <v>52366</v>
      </c>
      <c r="D279" s="16">
        <f t="shared" si="49"/>
        <v>277777.77777777775</v>
      </c>
      <c r="E279" s="16">
        <f t="shared" si="50"/>
        <v>112268.51851852033</v>
      </c>
      <c r="F279" s="17">
        <f t="shared" si="54"/>
        <v>390046.2962962981</v>
      </c>
      <c r="G279" s="16">
        <f t="shared" si="55"/>
        <v>73333333.333333015</v>
      </c>
      <c r="H279" s="16">
        <f t="shared" si="56"/>
        <v>26666666.666667104</v>
      </c>
      <c r="I279" s="16">
        <f t="shared" si="51"/>
        <v>358647.09465000877</v>
      </c>
      <c r="J279" s="16">
        <f t="shared" si="52"/>
        <v>178174.52836213037</v>
      </c>
      <c r="K279" s="17">
        <f t="shared" si="57"/>
        <v>536821.62301213911</v>
      </c>
      <c r="L279" s="16">
        <f t="shared" si="58"/>
        <v>57596760.287738711</v>
      </c>
      <c r="M279" s="16">
        <f t="shared" si="59"/>
        <v>42403239.712261394</v>
      </c>
      <c r="N279" s="16"/>
      <c r="O279" s="16">
        <f t="shared" si="53"/>
        <v>416666.66666666669</v>
      </c>
      <c r="P279" s="16"/>
      <c r="Q279" s="16"/>
      <c r="R279" s="16"/>
    </row>
    <row r="280" spans="2:18" x14ac:dyDescent="0.3">
      <c r="B280">
        <v>265</v>
      </c>
      <c r="C280" s="15">
        <f t="shared" si="48"/>
        <v>52397</v>
      </c>
      <c r="D280" s="16">
        <f t="shared" si="49"/>
        <v>277777.77777777775</v>
      </c>
      <c r="E280" s="16">
        <f t="shared" si="50"/>
        <v>111111.11111111293</v>
      </c>
      <c r="F280" s="17">
        <f t="shared" si="54"/>
        <v>388888.88888889068</v>
      </c>
      <c r="G280" s="16">
        <f t="shared" si="55"/>
        <v>73611111.111110792</v>
      </c>
      <c r="H280" s="16">
        <f t="shared" si="56"/>
        <v>26388888.888889328</v>
      </c>
      <c r="I280" s="16">
        <f t="shared" si="51"/>
        <v>360141.45754438377</v>
      </c>
      <c r="J280" s="16">
        <f t="shared" si="52"/>
        <v>176680.16546775535</v>
      </c>
      <c r="K280" s="17">
        <f t="shared" si="57"/>
        <v>536821.62301213911</v>
      </c>
      <c r="L280" s="16">
        <f t="shared" si="58"/>
        <v>57956901.745283097</v>
      </c>
      <c r="M280" s="16">
        <f t="shared" si="59"/>
        <v>42043098.254717007</v>
      </c>
      <c r="N280" s="16"/>
      <c r="O280" s="16">
        <f t="shared" si="53"/>
        <v>416666.66666666669</v>
      </c>
      <c r="P280" s="16"/>
      <c r="Q280" s="16"/>
      <c r="R280" s="16"/>
    </row>
    <row r="281" spans="2:18" x14ac:dyDescent="0.3">
      <c r="B281">
        <v>266</v>
      </c>
      <c r="C281" s="15">
        <f t="shared" si="48"/>
        <v>52427</v>
      </c>
      <c r="D281" s="16">
        <f t="shared" si="49"/>
        <v>277777.77777777775</v>
      </c>
      <c r="E281" s="16">
        <f t="shared" si="50"/>
        <v>109953.70370370553</v>
      </c>
      <c r="F281" s="17">
        <f t="shared" si="54"/>
        <v>387731.48148148326</v>
      </c>
      <c r="G281" s="16">
        <f t="shared" si="55"/>
        <v>73888888.888888568</v>
      </c>
      <c r="H281" s="16">
        <f t="shared" si="56"/>
        <v>26111111.111111552</v>
      </c>
      <c r="I281" s="16">
        <f t="shared" si="51"/>
        <v>361642.04695081874</v>
      </c>
      <c r="J281" s="16">
        <f t="shared" si="52"/>
        <v>175179.5760613204</v>
      </c>
      <c r="K281" s="17">
        <f t="shared" si="57"/>
        <v>536821.62301213911</v>
      </c>
      <c r="L281" s="16">
        <f t="shared" si="58"/>
        <v>58318543.792233914</v>
      </c>
      <c r="M281" s="16">
        <f t="shared" si="59"/>
        <v>41681456.20776619</v>
      </c>
      <c r="N281" s="16"/>
      <c r="O281" s="16">
        <f t="shared" si="53"/>
        <v>416666.66666666669</v>
      </c>
      <c r="P281" s="16"/>
      <c r="Q281" s="16"/>
      <c r="R281" s="16"/>
    </row>
    <row r="282" spans="2:18" x14ac:dyDescent="0.3">
      <c r="B282">
        <v>267</v>
      </c>
      <c r="C282" s="15">
        <f t="shared" si="48"/>
        <v>52458</v>
      </c>
      <c r="D282" s="16">
        <f t="shared" si="49"/>
        <v>277777.77777777775</v>
      </c>
      <c r="E282" s="16">
        <f t="shared" si="50"/>
        <v>108796.29629629813</v>
      </c>
      <c r="F282" s="17">
        <f t="shared" si="54"/>
        <v>386574.07407407591</v>
      </c>
      <c r="G282" s="16">
        <f t="shared" si="55"/>
        <v>74166666.666666344</v>
      </c>
      <c r="H282" s="16">
        <f t="shared" si="56"/>
        <v>25833333.333333775</v>
      </c>
      <c r="I282" s="16">
        <f t="shared" si="51"/>
        <v>363148.88881311379</v>
      </c>
      <c r="J282" s="16">
        <f t="shared" si="52"/>
        <v>173672.73419902532</v>
      </c>
      <c r="K282" s="17">
        <f t="shared" si="57"/>
        <v>536821.62301213911</v>
      </c>
      <c r="L282" s="16">
        <f t="shared" si="58"/>
        <v>58681692.68104703</v>
      </c>
      <c r="M282" s="16">
        <f t="shared" si="59"/>
        <v>41318307.318953075</v>
      </c>
      <c r="N282" s="16"/>
      <c r="O282" s="16">
        <f t="shared" si="53"/>
        <v>416666.66666666669</v>
      </c>
      <c r="P282" s="16"/>
      <c r="Q282" s="16"/>
      <c r="R282" s="16"/>
    </row>
    <row r="283" spans="2:18" x14ac:dyDescent="0.3">
      <c r="B283">
        <v>268</v>
      </c>
      <c r="C283" s="15">
        <f t="shared" si="48"/>
        <v>52489</v>
      </c>
      <c r="D283" s="16">
        <f t="shared" si="49"/>
        <v>277777.77777777775</v>
      </c>
      <c r="E283" s="16">
        <f t="shared" si="50"/>
        <v>107638.88888889072</v>
      </c>
      <c r="F283" s="17">
        <f t="shared" si="54"/>
        <v>385416.66666666849</v>
      </c>
      <c r="G283" s="16">
        <f t="shared" si="55"/>
        <v>74444444.44444412</v>
      </c>
      <c r="H283" s="16">
        <f t="shared" si="56"/>
        <v>25555555.555555999</v>
      </c>
      <c r="I283" s="16">
        <f t="shared" si="51"/>
        <v>364662.00918316835</v>
      </c>
      <c r="J283" s="16">
        <f t="shared" si="52"/>
        <v>172159.61382897067</v>
      </c>
      <c r="K283" s="17">
        <f t="shared" si="57"/>
        <v>536821.623012139</v>
      </c>
      <c r="L283" s="16">
        <f t="shared" si="58"/>
        <v>59046354.690230198</v>
      </c>
      <c r="M283" s="16">
        <f t="shared" si="59"/>
        <v>40953645.309769906</v>
      </c>
      <c r="N283" s="16"/>
      <c r="O283" s="16">
        <f t="shared" si="53"/>
        <v>416666.66666666669</v>
      </c>
      <c r="P283" s="16"/>
      <c r="Q283" s="16"/>
      <c r="R283" s="16"/>
    </row>
    <row r="284" spans="2:18" x14ac:dyDescent="0.3">
      <c r="B284">
        <v>269</v>
      </c>
      <c r="C284" s="15">
        <f t="shared" si="48"/>
        <v>52519</v>
      </c>
      <c r="D284" s="16">
        <f t="shared" si="49"/>
        <v>277777.77777777775</v>
      </c>
      <c r="E284" s="16">
        <f t="shared" si="50"/>
        <v>106481.48148148332</v>
      </c>
      <c r="F284" s="17">
        <f t="shared" si="54"/>
        <v>384259.25925926107</v>
      </c>
      <c r="G284" s="16">
        <f t="shared" si="55"/>
        <v>74722222.222221896</v>
      </c>
      <c r="H284" s="16">
        <f t="shared" si="56"/>
        <v>25277777.777778223</v>
      </c>
      <c r="I284" s="16">
        <f t="shared" si="51"/>
        <v>366181.43422143161</v>
      </c>
      <c r="J284" s="16">
        <f t="shared" si="52"/>
        <v>170640.18879070747</v>
      </c>
      <c r="K284" s="17">
        <f t="shared" si="57"/>
        <v>536821.62301213911</v>
      </c>
      <c r="L284" s="16">
        <f t="shared" si="58"/>
        <v>59412536.12445163</v>
      </c>
      <c r="M284" s="16">
        <f t="shared" si="59"/>
        <v>40587463.875548474</v>
      </c>
      <c r="N284" s="16"/>
      <c r="O284" s="16">
        <f t="shared" si="53"/>
        <v>416666.66666666669</v>
      </c>
      <c r="P284" s="16"/>
      <c r="Q284" s="16"/>
      <c r="R284" s="16"/>
    </row>
    <row r="285" spans="2:18" x14ac:dyDescent="0.3">
      <c r="B285">
        <v>270</v>
      </c>
      <c r="C285" s="15">
        <f t="shared" si="48"/>
        <v>52550</v>
      </c>
      <c r="D285" s="16">
        <f t="shared" si="49"/>
        <v>277777.77777777775</v>
      </c>
      <c r="E285" s="16">
        <f t="shared" si="50"/>
        <v>105324.07407407592</v>
      </c>
      <c r="F285" s="17">
        <f t="shared" si="54"/>
        <v>383101.85185185366</v>
      </c>
      <c r="G285" s="16">
        <f t="shared" si="55"/>
        <v>74999999.999999672</v>
      </c>
      <c r="H285" s="16">
        <f t="shared" si="56"/>
        <v>25000000.000000447</v>
      </c>
      <c r="I285" s="16">
        <f t="shared" si="51"/>
        <v>367707.19019735424</v>
      </c>
      <c r="J285" s="16">
        <f t="shared" si="52"/>
        <v>169114.43281478484</v>
      </c>
      <c r="K285" s="17">
        <f t="shared" si="57"/>
        <v>536821.62301213911</v>
      </c>
      <c r="L285" s="16">
        <f t="shared" si="58"/>
        <v>59780243.314648986</v>
      </c>
      <c r="M285" s="16">
        <f t="shared" si="59"/>
        <v>40219756.685351118</v>
      </c>
      <c r="N285" s="16"/>
      <c r="O285" s="16">
        <f t="shared" si="53"/>
        <v>416666.66666666669</v>
      </c>
      <c r="P285" s="16"/>
      <c r="Q285" s="16"/>
      <c r="R285" s="16"/>
    </row>
    <row r="286" spans="2:18" x14ac:dyDescent="0.3">
      <c r="B286">
        <v>271</v>
      </c>
      <c r="C286" s="15">
        <f t="shared" si="48"/>
        <v>52580</v>
      </c>
      <c r="D286" s="16">
        <f t="shared" si="49"/>
        <v>277777.77777777775</v>
      </c>
      <c r="E286" s="16">
        <f t="shared" si="50"/>
        <v>104166.66666666853</v>
      </c>
      <c r="F286" s="17">
        <f t="shared" si="54"/>
        <v>381944.4444444463</v>
      </c>
      <c r="G286" s="16">
        <f t="shared" si="55"/>
        <v>75277777.777777448</v>
      </c>
      <c r="H286" s="16">
        <f t="shared" si="56"/>
        <v>24722222.222222671</v>
      </c>
      <c r="I286" s="16">
        <f t="shared" si="51"/>
        <v>369239.30348984321</v>
      </c>
      <c r="J286" s="16">
        <f t="shared" si="52"/>
        <v>167582.31952229585</v>
      </c>
      <c r="K286" s="17">
        <f t="shared" si="57"/>
        <v>536821.623012139</v>
      </c>
      <c r="L286" s="16">
        <f t="shared" si="58"/>
        <v>60149482.618138827</v>
      </c>
      <c r="M286" s="16">
        <f t="shared" si="59"/>
        <v>39850517.381861277</v>
      </c>
      <c r="N286" s="16"/>
      <c r="O286" s="16">
        <f t="shared" si="53"/>
        <v>416666.66666666669</v>
      </c>
      <c r="P286" s="16"/>
      <c r="Q286" s="16"/>
      <c r="R286" s="16"/>
    </row>
    <row r="287" spans="2:18" x14ac:dyDescent="0.3">
      <c r="B287">
        <v>272</v>
      </c>
      <c r="C287" s="15">
        <f t="shared" si="48"/>
        <v>52611</v>
      </c>
      <c r="D287" s="16">
        <f t="shared" si="49"/>
        <v>277777.77777777775</v>
      </c>
      <c r="E287" s="16">
        <f t="shared" si="50"/>
        <v>103009.25925926113</v>
      </c>
      <c r="F287" s="17">
        <f t="shared" si="54"/>
        <v>380787.03703703888</v>
      </c>
      <c r="G287" s="16">
        <f t="shared" si="55"/>
        <v>75555555.555555224</v>
      </c>
      <c r="H287" s="16">
        <f t="shared" si="56"/>
        <v>24444444.444444895</v>
      </c>
      <c r="I287" s="16">
        <f t="shared" si="51"/>
        <v>370777.80058771756</v>
      </c>
      <c r="J287" s="16">
        <f t="shared" si="52"/>
        <v>166043.82242442152</v>
      </c>
      <c r="K287" s="17">
        <f t="shared" si="57"/>
        <v>536821.62301213911</v>
      </c>
      <c r="L287" s="16">
        <f t="shared" si="58"/>
        <v>60520260.418726549</v>
      </c>
      <c r="M287" s="16">
        <f t="shared" si="59"/>
        <v>39479739.581273556</v>
      </c>
      <c r="N287" s="16"/>
      <c r="O287" s="16">
        <f t="shared" si="53"/>
        <v>416666.66666666669</v>
      </c>
      <c r="P287" s="16"/>
      <c r="Q287" s="16"/>
      <c r="R287" s="16"/>
    </row>
    <row r="288" spans="2:18" x14ac:dyDescent="0.3">
      <c r="B288">
        <v>273</v>
      </c>
      <c r="C288" s="15">
        <f t="shared" si="48"/>
        <v>52642</v>
      </c>
      <c r="D288" s="16">
        <f t="shared" si="49"/>
        <v>277777.77777777775</v>
      </c>
      <c r="E288" s="16">
        <f t="shared" si="50"/>
        <v>101851.85185185373</v>
      </c>
      <c r="F288" s="17">
        <f t="shared" si="54"/>
        <v>379629.62962963147</v>
      </c>
      <c r="G288" s="16">
        <f t="shared" si="55"/>
        <v>75833333.333333001</v>
      </c>
      <c r="H288" s="16">
        <f t="shared" si="56"/>
        <v>24166666.666667119</v>
      </c>
      <c r="I288" s="16">
        <f t="shared" si="51"/>
        <v>372322.70809016639</v>
      </c>
      <c r="J288" s="16">
        <f t="shared" si="52"/>
        <v>164498.91492197267</v>
      </c>
      <c r="K288" s="17">
        <f t="shared" si="57"/>
        <v>536821.623012139</v>
      </c>
      <c r="L288" s="16">
        <f t="shared" si="58"/>
        <v>60892583.126816712</v>
      </c>
      <c r="M288" s="16">
        <f t="shared" si="59"/>
        <v>39107416.873183392</v>
      </c>
      <c r="N288" s="16"/>
      <c r="O288" s="16">
        <f t="shared" si="53"/>
        <v>416666.66666666669</v>
      </c>
      <c r="P288" s="16"/>
      <c r="Q288" s="16"/>
      <c r="R288" s="16"/>
    </row>
    <row r="289" spans="2:18" x14ac:dyDescent="0.3">
      <c r="B289">
        <v>274</v>
      </c>
      <c r="C289" s="15">
        <f t="shared" si="48"/>
        <v>52671</v>
      </c>
      <c r="D289" s="16">
        <f t="shared" si="49"/>
        <v>277777.77777777775</v>
      </c>
      <c r="E289" s="16">
        <f t="shared" si="50"/>
        <v>100694.44444444633</v>
      </c>
      <c r="F289" s="17">
        <f t="shared" si="54"/>
        <v>378472.22222222411</v>
      </c>
      <c r="G289" s="16">
        <f t="shared" si="55"/>
        <v>76111111.111110777</v>
      </c>
      <c r="H289" s="16">
        <f t="shared" si="56"/>
        <v>23888888.888889343</v>
      </c>
      <c r="I289" s="16">
        <f t="shared" si="51"/>
        <v>373874.05270720873</v>
      </c>
      <c r="J289" s="16">
        <f t="shared" si="52"/>
        <v>162947.57030493033</v>
      </c>
      <c r="K289" s="17">
        <f t="shared" si="57"/>
        <v>536821.623012139</v>
      </c>
      <c r="L289" s="16">
        <f t="shared" si="58"/>
        <v>61266457.179523923</v>
      </c>
      <c r="M289" s="16">
        <f t="shared" si="59"/>
        <v>38733542.820476182</v>
      </c>
      <c r="N289" s="16"/>
      <c r="O289" s="16">
        <f t="shared" si="53"/>
        <v>416666.66666666669</v>
      </c>
      <c r="P289" s="16"/>
      <c r="Q289" s="16"/>
      <c r="R289" s="16"/>
    </row>
    <row r="290" spans="2:18" x14ac:dyDescent="0.3">
      <c r="B290">
        <v>275</v>
      </c>
      <c r="C290" s="15">
        <f t="shared" si="48"/>
        <v>52702</v>
      </c>
      <c r="D290" s="16">
        <f t="shared" si="49"/>
        <v>277777.77777777775</v>
      </c>
      <c r="E290" s="16">
        <f t="shared" si="50"/>
        <v>99537.037037038928</v>
      </c>
      <c r="F290" s="17">
        <f t="shared" si="54"/>
        <v>377314.81481481669</v>
      </c>
      <c r="G290" s="16">
        <f t="shared" si="55"/>
        <v>76388888.888888553</v>
      </c>
      <c r="H290" s="16">
        <f t="shared" si="56"/>
        <v>23611111.111111566</v>
      </c>
      <c r="I290" s="16">
        <f t="shared" si="51"/>
        <v>375431.86126015545</v>
      </c>
      <c r="J290" s="16">
        <f t="shared" si="52"/>
        <v>161389.76175198363</v>
      </c>
      <c r="K290" s="17">
        <f t="shared" si="57"/>
        <v>536821.62301213911</v>
      </c>
      <c r="L290" s="16">
        <f t="shared" si="58"/>
        <v>61641889.040784076</v>
      </c>
      <c r="M290" s="16">
        <f t="shared" si="59"/>
        <v>38358110.959216028</v>
      </c>
      <c r="N290" s="16"/>
      <c r="O290" s="16">
        <f t="shared" si="53"/>
        <v>416666.66666666669</v>
      </c>
      <c r="P290" s="16"/>
      <c r="Q290" s="16"/>
      <c r="R290" s="16"/>
    </row>
    <row r="291" spans="2:18" x14ac:dyDescent="0.3">
      <c r="B291">
        <v>276</v>
      </c>
      <c r="C291" s="15">
        <f t="shared" si="48"/>
        <v>52732</v>
      </c>
      <c r="D291" s="16">
        <f t="shared" si="49"/>
        <v>277777.77777777775</v>
      </c>
      <c r="E291" s="16">
        <f t="shared" si="50"/>
        <v>98379.629629631527</v>
      </c>
      <c r="F291" s="17">
        <f t="shared" si="54"/>
        <v>376157.40740740928</v>
      </c>
      <c r="G291" s="16">
        <f t="shared" si="55"/>
        <v>76666666.666666329</v>
      </c>
      <c r="H291" s="16">
        <f t="shared" si="56"/>
        <v>23333333.33333379</v>
      </c>
      <c r="I291" s="16">
        <f t="shared" si="51"/>
        <v>376996.16068207275</v>
      </c>
      <c r="J291" s="16">
        <f t="shared" si="52"/>
        <v>159825.46233006631</v>
      </c>
      <c r="K291" s="17">
        <f t="shared" si="57"/>
        <v>536821.623012139</v>
      </c>
      <c r="L291" s="16">
        <f t="shared" si="58"/>
        <v>62018885.201466151</v>
      </c>
      <c r="M291" s="16">
        <f t="shared" si="59"/>
        <v>37981114.798533954</v>
      </c>
      <c r="N291" s="16"/>
      <c r="O291" s="16">
        <f t="shared" si="53"/>
        <v>416666.66666666669</v>
      </c>
      <c r="P291" s="16"/>
      <c r="Q291" s="16"/>
      <c r="R291" s="16"/>
    </row>
    <row r="292" spans="2:18" x14ac:dyDescent="0.3">
      <c r="B292">
        <v>277</v>
      </c>
      <c r="C292" s="15">
        <f t="shared" si="48"/>
        <v>52763</v>
      </c>
      <c r="D292" s="16">
        <f t="shared" si="49"/>
        <v>277777.77777777775</v>
      </c>
      <c r="E292" s="16">
        <f t="shared" si="50"/>
        <v>97222.222222224125</v>
      </c>
      <c r="F292" s="17">
        <f t="shared" si="54"/>
        <v>375000.00000000186</v>
      </c>
      <c r="G292" s="16">
        <f t="shared" si="55"/>
        <v>76944444.444444105</v>
      </c>
      <c r="H292" s="16">
        <f t="shared" si="56"/>
        <v>23055555.555556014</v>
      </c>
      <c r="I292" s="16">
        <f t="shared" si="51"/>
        <v>378566.97801824799</v>
      </c>
      <c r="J292" s="16">
        <f t="shared" si="52"/>
        <v>158254.64499389101</v>
      </c>
      <c r="K292" s="17">
        <f t="shared" si="57"/>
        <v>536821.623012139</v>
      </c>
      <c r="L292" s="16">
        <f t="shared" si="58"/>
        <v>62397452.179484397</v>
      </c>
      <c r="M292" s="16">
        <f t="shared" si="59"/>
        <v>37602547.820515707</v>
      </c>
      <c r="N292" s="16"/>
      <c r="O292" s="16">
        <f t="shared" si="53"/>
        <v>416666.66666666669</v>
      </c>
      <c r="P292" s="16"/>
      <c r="Q292" s="16"/>
      <c r="R292" s="16"/>
    </row>
    <row r="293" spans="2:18" x14ac:dyDescent="0.3">
      <c r="B293">
        <v>278</v>
      </c>
      <c r="C293" s="15">
        <f t="shared" si="48"/>
        <v>52793</v>
      </c>
      <c r="D293" s="16">
        <f t="shared" si="49"/>
        <v>277777.77777777775</v>
      </c>
      <c r="E293" s="16">
        <f t="shared" si="50"/>
        <v>96064.814814816724</v>
      </c>
      <c r="F293" s="17">
        <f t="shared" si="54"/>
        <v>373842.59259259445</v>
      </c>
      <c r="G293" s="16">
        <f t="shared" si="55"/>
        <v>77222222.222221881</v>
      </c>
      <c r="H293" s="16">
        <f t="shared" si="56"/>
        <v>22777777.777778238</v>
      </c>
      <c r="I293" s="16">
        <f t="shared" si="51"/>
        <v>380144.34042665747</v>
      </c>
      <c r="J293" s="16">
        <f t="shared" si="52"/>
        <v>156677.28258548165</v>
      </c>
      <c r="K293" s="17">
        <f t="shared" si="57"/>
        <v>536821.62301213911</v>
      </c>
      <c r="L293" s="16">
        <f t="shared" si="58"/>
        <v>62777596.519911058</v>
      </c>
      <c r="M293" s="16">
        <f t="shared" si="59"/>
        <v>37222403.480089046</v>
      </c>
      <c r="N293" s="16"/>
      <c r="O293" s="16">
        <f t="shared" si="53"/>
        <v>416666.66666666669</v>
      </c>
      <c r="P293" s="16"/>
      <c r="Q293" s="16"/>
      <c r="R293" s="16"/>
    </row>
    <row r="294" spans="2:18" x14ac:dyDescent="0.3">
      <c r="B294">
        <v>279</v>
      </c>
      <c r="C294" s="15">
        <f t="shared" si="48"/>
        <v>52824</v>
      </c>
      <c r="D294" s="16">
        <f t="shared" si="49"/>
        <v>277777.77777777775</v>
      </c>
      <c r="E294" s="16">
        <f t="shared" si="50"/>
        <v>94907.407407409322</v>
      </c>
      <c r="F294" s="17">
        <f t="shared" si="54"/>
        <v>372685.18518518709</v>
      </c>
      <c r="G294" s="16">
        <f t="shared" si="55"/>
        <v>77499999.999999657</v>
      </c>
      <c r="H294" s="16">
        <f t="shared" si="56"/>
        <v>22500000.000000462</v>
      </c>
      <c r="I294" s="16">
        <f t="shared" si="51"/>
        <v>381728.27517843514</v>
      </c>
      <c r="J294" s="16">
        <f t="shared" si="52"/>
        <v>155093.34783370388</v>
      </c>
      <c r="K294" s="17">
        <f t="shared" si="57"/>
        <v>536821.623012139</v>
      </c>
      <c r="L294" s="16">
        <f t="shared" si="58"/>
        <v>63159324.795089491</v>
      </c>
      <c r="M294" s="16">
        <f t="shared" si="59"/>
        <v>36840675.204910614</v>
      </c>
      <c r="N294" s="16"/>
      <c r="O294" s="16">
        <f t="shared" si="53"/>
        <v>416666.66666666669</v>
      </c>
      <c r="P294" s="16"/>
      <c r="Q294" s="16"/>
      <c r="R294" s="16"/>
    </row>
    <row r="295" spans="2:18" x14ac:dyDescent="0.3">
      <c r="B295">
        <v>280</v>
      </c>
      <c r="C295" s="15">
        <f t="shared" si="48"/>
        <v>52855</v>
      </c>
      <c r="D295" s="16">
        <f t="shared" si="49"/>
        <v>277777.77777777775</v>
      </c>
      <c r="E295" s="16">
        <f t="shared" si="50"/>
        <v>93750.000000001921</v>
      </c>
      <c r="F295" s="17">
        <f t="shared" si="54"/>
        <v>371527.77777777967</v>
      </c>
      <c r="G295" s="16">
        <f t="shared" si="55"/>
        <v>77777777.777777433</v>
      </c>
      <c r="H295" s="16">
        <f t="shared" si="56"/>
        <v>22222222.222222686</v>
      </c>
      <c r="I295" s="16">
        <f t="shared" si="51"/>
        <v>383318.8096583453</v>
      </c>
      <c r="J295" s="16">
        <f t="shared" si="52"/>
        <v>153502.81335379375</v>
      </c>
      <c r="K295" s="17">
        <f t="shared" si="57"/>
        <v>536821.623012139</v>
      </c>
      <c r="L295" s="16">
        <f t="shared" si="58"/>
        <v>63542643.604747839</v>
      </c>
      <c r="M295" s="16">
        <f t="shared" si="59"/>
        <v>36457356.395252265</v>
      </c>
      <c r="N295" s="16"/>
      <c r="O295" s="16">
        <f t="shared" si="53"/>
        <v>416666.66666666669</v>
      </c>
      <c r="P295" s="16"/>
      <c r="Q295" s="16"/>
      <c r="R295" s="16"/>
    </row>
    <row r="296" spans="2:18" x14ac:dyDescent="0.3">
      <c r="B296">
        <v>281</v>
      </c>
      <c r="C296" s="15">
        <f t="shared" si="48"/>
        <v>52885</v>
      </c>
      <c r="D296" s="16">
        <f t="shared" si="49"/>
        <v>277777.77777777775</v>
      </c>
      <c r="E296" s="16">
        <f t="shared" si="50"/>
        <v>92592.592592594519</v>
      </c>
      <c r="F296" s="17">
        <f t="shared" si="54"/>
        <v>370370.37037037226</v>
      </c>
      <c r="G296" s="16">
        <f t="shared" si="55"/>
        <v>78055555.55555521</v>
      </c>
      <c r="H296" s="16">
        <f t="shared" si="56"/>
        <v>21944444.44444491</v>
      </c>
      <c r="I296" s="16">
        <f t="shared" si="51"/>
        <v>384915.97136525513</v>
      </c>
      <c r="J296" s="16">
        <f t="shared" si="52"/>
        <v>151905.65164688398</v>
      </c>
      <c r="K296" s="17">
        <f t="shared" si="57"/>
        <v>536821.62301213911</v>
      </c>
      <c r="L296" s="16">
        <f t="shared" si="58"/>
        <v>63927559.576113097</v>
      </c>
      <c r="M296" s="16">
        <f t="shared" si="59"/>
        <v>36072440.423887007</v>
      </c>
      <c r="N296" s="16"/>
      <c r="O296" s="16">
        <f t="shared" si="53"/>
        <v>416666.66666666669</v>
      </c>
      <c r="P296" s="16"/>
      <c r="Q296" s="16"/>
      <c r="R296" s="16"/>
    </row>
    <row r="297" spans="2:18" x14ac:dyDescent="0.3">
      <c r="B297">
        <v>282</v>
      </c>
      <c r="C297" s="15">
        <f t="shared" si="48"/>
        <v>52916</v>
      </c>
      <c r="D297" s="16">
        <f t="shared" si="49"/>
        <v>277777.77777777775</v>
      </c>
      <c r="E297" s="16">
        <f t="shared" si="50"/>
        <v>91435.185185187118</v>
      </c>
      <c r="F297" s="17">
        <f t="shared" si="54"/>
        <v>369212.9629629649</v>
      </c>
      <c r="G297" s="16">
        <f t="shared" si="55"/>
        <v>78333333.333332986</v>
      </c>
      <c r="H297" s="16">
        <f t="shared" si="56"/>
        <v>21666666.666667134</v>
      </c>
      <c r="I297" s="16">
        <f t="shared" si="51"/>
        <v>386519.78791261028</v>
      </c>
      <c r="J297" s="16">
        <f t="shared" si="52"/>
        <v>150301.83509952875</v>
      </c>
      <c r="K297" s="17">
        <f t="shared" si="57"/>
        <v>536821.623012139</v>
      </c>
      <c r="L297" s="16">
        <f t="shared" si="58"/>
        <v>64314079.364025705</v>
      </c>
      <c r="M297" s="16">
        <f t="shared" si="59"/>
        <v>35685920.6359744</v>
      </c>
      <c r="N297" s="16"/>
      <c r="O297" s="16">
        <f t="shared" si="53"/>
        <v>416666.66666666669</v>
      </c>
      <c r="P297" s="16"/>
      <c r="Q297" s="16"/>
      <c r="R297" s="16"/>
    </row>
    <row r="298" spans="2:18" x14ac:dyDescent="0.3">
      <c r="B298">
        <v>283</v>
      </c>
      <c r="C298" s="15">
        <f t="shared" si="48"/>
        <v>52946</v>
      </c>
      <c r="D298" s="16">
        <f t="shared" si="49"/>
        <v>277777.77777777775</v>
      </c>
      <c r="E298" s="16">
        <f t="shared" si="50"/>
        <v>90277.777777779716</v>
      </c>
      <c r="F298" s="17">
        <f t="shared" si="54"/>
        <v>368055.55555555748</v>
      </c>
      <c r="G298" s="16">
        <f t="shared" si="55"/>
        <v>78611111.111110762</v>
      </c>
      <c r="H298" s="16">
        <f t="shared" si="56"/>
        <v>21388888.888889357</v>
      </c>
      <c r="I298" s="16">
        <f t="shared" si="51"/>
        <v>388130.2870289128</v>
      </c>
      <c r="J298" s="16">
        <f t="shared" si="52"/>
        <v>148691.33598322622</v>
      </c>
      <c r="K298" s="17">
        <f t="shared" si="57"/>
        <v>536821.623012139</v>
      </c>
      <c r="L298" s="16">
        <f t="shared" si="58"/>
        <v>64702209.651054621</v>
      </c>
      <c r="M298" s="16">
        <f t="shared" si="59"/>
        <v>35297790.348945484</v>
      </c>
      <c r="N298" s="16"/>
      <c r="O298" s="16">
        <f t="shared" si="53"/>
        <v>416666.66666666669</v>
      </c>
      <c r="P298" s="16"/>
      <c r="Q298" s="16"/>
      <c r="R298" s="16"/>
    </row>
    <row r="299" spans="2:18" x14ac:dyDescent="0.3">
      <c r="B299">
        <v>284</v>
      </c>
      <c r="C299" s="15">
        <f t="shared" si="48"/>
        <v>52977</v>
      </c>
      <c r="D299" s="16">
        <f t="shared" si="49"/>
        <v>277777.77777777775</v>
      </c>
      <c r="E299" s="16">
        <f t="shared" si="50"/>
        <v>89120.370370372315</v>
      </c>
      <c r="F299" s="17">
        <f t="shared" si="54"/>
        <v>366898.14814815007</v>
      </c>
      <c r="G299" s="16">
        <f t="shared" si="55"/>
        <v>78888888.888888538</v>
      </c>
      <c r="H299" s="16">
        <f t="shared" si="56"/>
        <v>21111111.111111581</v>
      </c>
      <c r="I299" s="16">
        <f t="shared" si="51"/>
        <v>389747.49655819999</v>
      </c>
      <c r="J299" s="16">
        <f t="shared" si="52"/>
        <v>147074.1264539391</v>
      </c>
      <c r="K299" s="17">
        <f t="shared" si="57"/>
        <v>536821.62301213911</v>
      </c>
      <c r="L299" s="16">
        <f t="shared" si="58"/>
        <v>65091957.147612818</v>
      </c>
      <c r="M299" s="16">
        <f t="shared" si="59"/>
        <v>34908042.852387287</v>
      </c>
      <c r="N299" s="16"/>
      <c r="O299" s="16">
        <f t="shared" si="53"/>
        <v>416666.66666666669</v>
      </c>
      <c r="P299" s="16"/>
      <c r="Q299" s="16"/>
      <c r="R299" s="16"/>
    </row>
    <row r="300" spans="2:18" x14ac:dyDescent="0.3">
      <c r="B300">
        <v>285</v>
      </c>
      <c r="C300" s="15">
        <f t="shared" si="48"/>
        <v>53008</v>
      </c>
      <c r="D300" s="16">
        <f t="shared" si="49"/>
        <v>277777.77777777775</v>
      </c>
      <c r="E300" s="16">
        <f t="shared" si="50"/>
        <v>87962.962962964928</v>
      </c>
      <c r="F300" s="17">
        <f t="shared" si="54"/>
        <v>365740.74074074265</v>
      </c>
      <c r="G300" s="16">
        <f t="shared" si="55"/>
        <v>79166666.666666314</v>
      </c>
      <c r="H300" s="16">
        <f t="shared" si="56"/>
        <v>20833333.333333805</v>
      </c>
      <c r="I300" s="16">
        <f t="shared" si="51"/>
        <v>391371.44446052582</v>
      </c>
      <c r="J300" s="16">
        <f t="shared" si="52"/>
        <v>145450.17855161327</v>
      </c>
      <c r="K300" s="17">
        <f t="shared" si="57"/>
        <v>536821.62301213911</v>
      </c>
      <c r="L300" s="16">
        <f t="shared" si="58"/>
        <v>65483328.592073344</v>
      </c>
      <c r="M300" s="16">
        <f t="shared" si="59"/>
        <v>34516671.407926761</v>
      </c>
      <c r="N300" s="16"/>
      <c r="O300" s="16">
        <f t="shared" si="53"/>
        <v>416666.66666666669</v>
      </c>
      <c r="P300" s="16"/>
      <c r="Q300" s="16"/>
      <c r="R300" s="16"/>
    </row>
    <row r="301" spans="2:18" x14ac:dyDescent="0.3">
      <c r="B301">
        <v>286</v>
      </c>
      <c r="C301" s="15">
        <f t="shared" si="48"/>
        <v>53036</v>
      </c>
      <c r="D301" s="16">
        <f t="shared" si="49"/>
        <v>277777.77777777775</v>
      </c>
      <c r="E301" s="16">
        <f t="shared" si="50"/>
        <v>86805.555555557527</v>
      </c>
      <c r="F301" s="17">
        <f t="shared" si="54"/>
        <v>364583.33333333529</v>
      </c>
      <c r="G301" s="16">
        <f t="shared" si="55"/>
        <v>79444444.44444409</v>
      </c>
      <c r="H301" s="16">
        <f t="shared" si="56"/>
        <v>20555555.555556029</v>
      </c>
      <c r="I301" s="16">
        <f t="shared" si="51"/>
        <v>393002.15881244472</v>
      </c>
      <c r="J301" s="16">
        <f t="shared" si="52"/>
        <v>143819.4641996944</v>
      </c>
      <c r="K301" s="17">
        <f t="shared" si="57"/>
        <v>536821.62301213911</v>
      </c>
      <c r="L301" s="16">
        <f t="shared" si="58"/>
        <v>65876330.750885792</v>
      </c>
      <c r="M301" s="16">
        <f t="shared" si="59"/>
        <v>34123669.249114312</v>
      </c>
      <c r="N301" s="16"/>
      <c r="O301" s="16">
        <f t="shared" si="53"/>
        <v>416666.66666666669</v>
      </c>
      <c r="P301" s="16"/>
      <c r="Q301" s="16"/>
      <c r="R301" s="16"/>
    </row>
    <row r="302" spans="2:18" x14ac:dyDescent="0.3">
      <c r="B302">
        <v>287</v>
      </c>
      <c r="C302" s="15">
        <f t="shared" si="48"/>
        <v>53067</v>
      </c>
      <c r="D302" s="16">
        <f t="shared" si="49"/>
        <v>277777.77777777775</v>
      </c>
      <c r="E302" s="16">
        <f t="shared" si="50"/>
        <v>85648.148148150125</v>
      </c>
      <c r="F302" s="17">
        <f t="shared" si="54"/>
        <v>363425.92592592788</v>
      </c>
      <c r="G302" s="16">
        <f t="shared" si="55"/>
        <v>79722222.222221866</v>
      </c>
      <c r="H302" s="16">
        <f t="shared" si="56"/>
        <v>20277777.777778253</v>
      </c>
      <c r="I302" s="16">
        <f t="shared" si="51"/>
        <v>394639.66780749656</v>
      </c>
      <c r="J302" s="16">
        <f t="shared" si="52"/>
        <v>142181.95520464255</v>
      </c>
      <c r="K302" s="17">
        <f t="shared" si="57"/>
        <v>536821.62301213911</v>
      </c>
      <c r="L302" s="16">
        <f t="shared" si="58"/>
        <v>66270970.418693289</v>
      </c>
      <c r="M302" s="16">
        <f t="shared" si="59"/>
        <v>33729029.581306815</v>
      </c>
      <c r="N302" s="16"/>
      <c r="O302" s="16">
        <f t="shared" si="53"/>
        <v>416666.66666666669</v>
      </c>
      <c r="P302" s="16"/>
      <c r="Q302" s="16"/>
      <c r="R302" s="16"/>
    </row>
    <row r="303" spans="2:18" x14ac:dyDescent="0.3">
      <c r="B303">
        <v>288</v>
      </c>
      <c r="C303" s="15">
        <f t="shared" si="48"/>
        <v>53097</v>
      </c>
      <c r="D303" s="16">
        <f t="shared" si="49"/>
        <v>277777.77777777775</v>
      </c>
      <c r="E303" s="16">
        <f t="shared" si="50"/>
        <v>84490.740740742724</v>
      </c>
      <c r="F303" s="17">
        <f t="shared" si="54"/>
        <v>362268.51851852046</v>
      </c>
      <c r="G303" s="16">
        <f t="shared" si="55"/>
        <v>79999999.999999642</v>
      </c>
      <c r="H303" s="16">
        <f t="shared" si="56"/>
        <v>20000000.000000477</v>
      </c>
      <c r="I303" s="16">
        <f t="shared" si="51"/>
        <v>396283.99975669448</v>
      </c>
      <c r="J303" s="16">
        <f t="shared" si="52"/>
        <v>140537.62325544466</v>
      </c>
      <c r="K303" s="17">
        <f t="shared" si="57"/>
        <v>536821.62301213911</v>
      </c>
      <c r="L303" s="16">
        <f t="shared" si="58"/>
        <v>66667254.418449983</v>
      </c>
      <c r="M303" s="16">
        <f t="shared" si="59"/>
        <v>33332745.581550121</v>
      </c>
      <c r="N303" s="16"/>
      <c r="O303" s="16">
        <f t="shared" si="53"/>
        <v>416666.66666666669</v>
      </c>
      <c r="P303" s="16"/>
      <c r="Q303" s="16"/>
      <c r="R303" s="16"/>
    </row>
    <row r="304" spans="2:18" x14ac:dyDescent="0.3">
      <c r="B304">
        <v>289</v>
      </c>
      <c r="C304" s="15">
        <f t="shared" si="48"/>
        <v>53128</v>
      </c>
      <c r="D304" s="16">
        <f t="shared" si="49"/>
        <v>277777.77777777775</v>
      </c>
      <c r="E304" s="16">
        <f t="shared" si="50"/>
        <v>83333.333333335322</v>
      </c>
      <c r="F304" s="17">
        <f t="shared" si="54"/>
        <v>361111.1111111131</v>
      </c>
      <c r="G304" s="16">
        <f t="shared" si="55"/>
        <v>80277777.777777418</v>
      </c>
      <c r="H304" s="16">
        <f t="shared" si="56"/>
        <v>19722222.222222701</v>
      </c>
      <c r="I304" s="16">
        <f t="shared" si="51"/>
        <v>397935.18308901403</v>
      </c>
      <c r="J304" s="16">
        <f t="shared" si="52"/>
        <v>138886.43992312509</v>
      </c>
      <c r="K304" s="17">
        <f t="shared" si="57"/>
        <v>536821.62301213911</v>
      </c>
      <c r="L304" s="16">
        <f t="shared" si="58"/>
        <v>67065189.601538993</v>
      </c>
      <c r="M304" s="16">
        <f t="shared" si="59"/>
        <v>32934810.398461107</v>
      </c>
      <c r="N304" s="16"/>
      <c r="O304" s="16">
        <f t="shared" si="53"/>
        <v>416666.66666666669</v>
      </c>
      <c r="P304" s="16"/>
      <c r="Q304" s="16"/>
      <c r="R304" s="16"/>
    </row>
    <row r="305" spans="2:18" x14ac:dyDescent="0.3">
      <c r="B305">
        <v>290</v>
      </c>
      <c r="C305" s="15">
        <f t="shared" si="48"/>
        <v>53158</v>
      </c>
      <c r="D305" s="16">
        <f t="shared" si="49"/>
        <v>277777.77777777775</v>
      </c>
      <c r="E305" s="16">
        <f t="shared" si="50"/>
        <v>82175.925925927921</v>
      </c>
      <c r="F305" s="17">
        <f t="shared" si="54"/>
        <v>359953.70370370569</v>
      </c>
      <c r="G305" s="16">
        <f t="shared" si="55"/>
        <v>80555555.555555195</v>
      </c>
      <c r="H305" s="16">
        <f t="shared" si="56"/>
        <v>19444444.444444925</v>
      </c>
      <c r="I305" s="16">
        <f t="shared" si="51"/>
        <v>399593.24635188491</v>
      </c>
      <c r="J305" s="16">
        <f t="shared" si="52"/>
        <v>137228.3766602542</v>
      </c>
      <c r="K305" s="17">
        <f t="shared" si="57"/>
        <v>536821.62301213911</v>
      </c>
      <c r="L305" s="16">
        <f t="shared" si="58"/>
        <v>67464782.847890884</v>
      </c>
      <c r="M305" s="16">
        <f t="shared" si="59"/>
        <v>32535217.152109221</v>
      </c>
      <c r="N305" s="16"/>
      <c r="O305" s="16">
        <f t="shared" si="53"/>
        <v>416666.66666666669</v>
      </c>
      <c r="P305" s="16"/>
      <c r="Q305" s="16"/>
      <c r="R305" s="16"/>
    </row>
    <row r="306" spans="2:18" x14ac:dyDescent="0.3">
      <c r="B306">
        <v>291</v>
      </c>
      <c r="C306" s="15">
        <f t="shared" si="48"/>
        <v>53189</v>
      </c>
      <c r="D306" s="16">
        <f t="shared" si="49"/>
        <v>277777.77777777775</v>
      </c>
      <c r="E306" s="16">
        <f t="shared" si="50"/>
        <v>81018.518518520519</v>
      </c>
      <c r="F306" s="17">
        <f t="shared" si="54"/>
        <v>358796.29629629827</v>
      </c>
      <c r="G306" s="16">
        <f t="shared" si="55"/>
        <v>80833333.333332971</v>
      </c>
      <c r="H306" s="16">
        <f t="shared" si="56"/>
        <v>19166666.666667148</v>
      </c>
      <c r="I306" s="16">
        <f t="shared" si="51"/>
        <v>401258.21821168443</v>
      </c>
      <c r="J306" s="16">
        <f t="shared" si="52"/>
        <v>135563.40480045468</v>
      </c>
      <c r="K306" s="17">
        <f t="shared" si="57"/>
        <v>536821.62301213911</v>
      </c>
      <c r="L306" s="16">
        <f t="shared" si="58"/>
        <v>67866041.066102564</v>
      </c>
      <c r="M306" s="16">
        <f t="shared" si="59"/>
        <v>32133958.933897536</v>
      </c>
      <c r="N306" s="16"/>
      <c r="O306" s="16">
        <f t="shared" si="53"/>
        <v>416666.66666666669</v>
      </c>
      <c r="P306" s="16"/>
      <c r="Q306" s="16"/>
      <c r="R306" s="16"/>
    </row>
    <row r="307" spans="2:18" x14ac:dyDescent="0.3">
      <c r="B307">
        <v>292</v>
      </c>
      <c r="C307" s="15">
        <f t="shared" si="48"/>
        <v>53220</v>
      </c>
      <c r="D307" s="16">
        <f t="shared" si="49"/>
        <v>277777.77777777775</v>
      </c>
      <c r="E307" s="16">
        <f t="shared" si="50"/>
        <v>79861.111111113118</v>
      </c>
      <c r="F307" s="17">
        <f t="shared" si="54"/>
        <v>357638.88888889086</v>
      </c>
      <c r="G307" s="16">
        <f t="shared" si="55"/>
        <v>81111111.111110747</v>
      </c>
      <c r="H307" s="16">
        <f t="shared" si="56"/>
        <v>18888888.888889372</v>
      </c>
      <c r="I307" s="16">
        <f t="shared" si="51"/>
        <v>402930.12745423306</v>
      </c>
      <c r="J307" s="16">
        <f t="shared" si="52"/>
        <v>133891.49555790599</v>
      </c>
      <c r="K307" s="17">
        <f t="shared" si="57"/>
        <v>536821.623012139</v>
      </c>
      <c r="L307" s="16">
        <f t="shared" si="58"/>
        <v>68268971.1935568</v>
      </c>
      <c r="M307" s="16">
        <f t="shared" si="59"/>
        <v>31731028.806443304</v>
      </c>
      <c r="N307" s="16"/>
      <c r="O307" s="16">
        <f t="shared" si="53"/>
        <v>416666.66666666669</v>
      </c>
      <c r="P307" s="16"/>
      <c r="Q307" s="16"/>
      <c r="R307" s="16"/>
    </row>
    <row r="308" spans="2:18" x14ac:dyDescent="0.3">
      <c r="B308">
        <v>293</v>
      </c>
      <c r="C308" s="15">
        <f t="shared" si="48"/>
        <v>53250</v>
      </c>
      <c r="D308" s="16">
        <f t="shared" si="49"/>
        <v>277777.77777777775</v>
      </c>
      <c r="E308" s="16">
        <f t="shared" si="50"/>
        <v>78703.703703705716</v>
      </c>
      <c r="F308" s="17">
        <f t="shared" si="54"/>
        <v>356481.48148148344</v>
      </c>
      <c r="G308" s="16">
        <f t="shared" si="55"/>
        <v>81388888.888888523</v>
      </c>
      <c r="H308" s="16">
        <f t="shared" si="56"/>
        <v>18611111.111111596</v>
      </c>
      <c r="I308" s="16">
        <f t="shared" si="51"/>
        <v>404609.00298529235</v>
      </c>
      <c r="J308" s="16">
        <f t="shared" si="52"/>
        <v>132212.62002684668</v>
      </c>
      <c r="K308" s="17">
        <f t="shared" si="57"/>
        <v>536821.623012139</v>
      </c>
      <c r="L308" s="16">
        <f t="shared" si="58"/>
        <v>68673580.196542099</v>
      </c>
      <c r="M308" s="16">
        <f t="shared" si="59"/>
        <v>31326419.803458013</v>
      </c>
      <c r="N308" s="16"/>
      <c r="O308" s="16">
        <f t="shared" si="53"/>
        <v>416666.66666666669</v>
      </c>
      <c r="P308" s="16"/>
      <c r="Q308" s="16"/>
      <c r="R308" s="16"/>
    </row>
    <row r="309" spans="2:18" x14ac:dyDescent="0.3">
      <c r="B309">
        <v>294</v>
      </c>
      <c r="C309" s="15">
        <f t="shared" si="48"/>
        <v>53281</v>
      </c>
      <c r="D309" s="16">
        <f t="shared" si="49"/>
        <v>277777.77777777775</v>
      </c>
      <c r="E309" s="16">
        <f t="shared" si="50"/>
        <v>77546.296296298315</v>
      </c>
      <c r="F309" s="17">
        <f t="shared" si="54"/>
        <v>355324.07407407608</v>
      </c>
      <c r="G309" s="16">
        <f t="shared" si="55"/>
        <v>81666666.666666299</v>
      </c>
      <c r="H309" s="16">
        <f t="shared" si="56"/>
        <v>18333333.33333382</v>
      </c>
      <c r="I309" s="16">
        <f t="shared" si="51"/>
        <v>406294.8738310645</v>
      </c>
      <c r="J309" s="16">
        <f t="shared" si="52"/>
        <v>130526.74918107461</v>
      </c>
      <c r="K309" s="17">
        <f t="shared" si="57"/>
        <v>536821.62301213911</v>
      </c>
      <c r="L309" s="16">
        <f t="shared" si="58"/>
        <v>69079875.070373163</v>
      </c>
      <c r="M309" s="16">
        <f t="shared" si="59"/>
        <v>30920124.929626949</v>
      </c>
      <c r="N309" s="16"/>
      <c r="O309" s="16">
        <f t="shared" si="53"/>
        <v>416666.66666666669</v>
      </c>
      <c r="P309" s="16"/>
      <c r="Q309" s="16"/>
      <c r="R309" s="16"/>
    </row>
    <row r="310" spans="2:18" x14ac:dyDescent="0.3">
      <c r="B310">
        <v>295</v>
      </c>
      <c r="C310" s="15">
        <f t="shared" si="48"/>
        <v>53311</v>
      </c>
      <c r="D310" s="16">
        <f t="shared" si="49"/>
        <v>277777.77777777775</v>
      </c>
      <c r="E310" s="16">
        <f t="shared" si="50"/>
        <v>76388.888888890913</v>
      </c>
      <c r="F310" s="17">
        <f t="shared" si="54"/>
        <v>354166.66666666867</v>
      </c>
      <c r="G310" s="16">
        <f t="shared" si="55"/>
        <v>81944444.444444075</v>
      </c>
      <c r="H310" s="16">
        <f t="shared" si="56"/>
        <v>18055555.555556044</v>
      </c>
      <c r="I310" s="16">
        <f t="shared" si="51"/>
        <v>407987.76913869393</v>
      </c>
      <c r="J310" s="16">
        <f t="shared" si="52"/>
        <v>128833.85387344517</v>
      </c>
      <c r="K310" s="17">
        <f t="shared" si="57"/>
        <v>536821.62301213911</v>
      </c>
      <c r="L310" s="16">
        <f t="shared" si="58"/>
        <v>69487862.839511856</v>
      </c>
      <c r="M310" s="16">
        <f t="shared" si="59"/>
        <v>30512137.160488255</v>
      </c>
      <c r="N310" s="16"/>
      <c r="O310" s="16">
        <f t="shared" si="53"/>
        <v>416666.66666666669</v>
      </c>
      <c r="P310" s="16"/>
      <c r="Q310" s="16"/>
      <c r="R310" s="16"/>
    </row>
    <row r="311" spans="2:18" x14ac:dyDescent="0.3">
      <c r="B311">
        <v>296</v>
      </c>
      <c r="C311" s="15">
        <f t="shared" si="48"/>
        <v>53342</v>
      </c>
      <c r="D311" s="16">
        <f t="shared" si="49"/>
        <v>277777.77777777775</v>
      </c>
      <c r="E311" s="16">
        <f t="shared" si="50"/>
        <v>75231.481481483512</v>
      </c>
      <c r="F311" s="17">
        <f t="shared" si="54"/>
        <v>353009.25925926125</v>
      </c>
      <c r="G311" s="16">
        <f t="shared" si="55"/>
        <v>82222222.222221851</v>
      </c>
      <c r="H311" s="16">
        <f t="shared" si="56"/>
        <v>17777777.777778268</v>
      </c>
      <c r="I311" s="16">
        <f t="shared" si="51"/>
        <v>409687.71817677177</v>
      </c>
      <c r="J311" s="16">
        <f t="shared" si="52"/>
        <v>127133.90483536728</v>
      </c>
      <c r="K311" s="17">
        <f t="shared" si="57"/>
        <v>536821.623012139</v>
      </c>
      <c r="L311" s="16">
        <f t="shared" si="58"/>
        <v>69897550.557688624</v>
      </c>
      <c r="M311" s="16">
        <f t="shared" si="59"/>
        <v>30102449.442311484</v>
      </c>
      <c r="N311" s="16"/>
      <c r="O311" s="16">
        <f t="shared" si="53"/>
        <v>416666.66666666669</v>
      </c>
      <c r="P311" s="16"/>
      <c r="Q311" s="16"/>
      <c r="R311" s="16"/>
    </row>
    <row r="312" spans="2:18" x14ac:dyDescent="0.3">
      <c r="B312">
        <v>297</v>
      </c>
      <c r="C312" s="15">
        <f t="shared" si="48"/>
        <v>53373</v>
      </c>
      <c r="D312" s="16">
        <f t="shared" si="49"/>
        <v>277777.77777777775</v>
      </c>
      <c r="E312" s="16">
        <f t="shared" si="50"/>
        <v>74074.07407407611</v>
      </c>
      <c r="F312" s="17">
        <f t="shared" si="54"/>
        <v>351851.85185185389</v>
      </c>
      <c r="G312" s="16">
        <f t="shared" si="55"/>
        <v>82499999.999999627</v>
      </c>
      <c r="H312" s="16">
        <f t="shared" si="56"/>
        <v>17500000.000000492</v>
      </c>
      <c r="I312" s="16">
        <f t="shared" si="51"/>
        <v>411394.75033584161</v>
      </c>
      <c r="J312" s="16">
        <f t="shared" si="52"/>
        <v>125426.87267629741</v>
      </c>
      <c r="K312" s="17">
        <f t="shared" si="57"/>
        <v>536821.623012139</v>
      </c>
      <c r="L312" s="16">
        <f t="shared" si="58"/>
        <v>70308945.308024466</v>
      </c>
      <c r="M312" s="16">
        <f t="shared" si="59"/>
        <v>29691054.691975642</v>
      </c>
      <c r="N312" s="16"/>
      <c r="O312" s="16">
        <f t="shared" si="53"/>
        <v>416666.66666666669</v>
      </c>
      <c r="P312" s="16"/>
      <c r="Q312" s="16"/>
      <c r="R312" s="16"/>
    </row>
    <row r="313" spans="2:18" x14ac:dyDescent="0.3">
      <c r="B313">
        <v>298</v>
      </c>
      <c r="C313" s="15">
        <f t="shared" si="48"/>
        <v>53401</v>
      </c>
      <c r="D313" s="16">
        <f t="shared" si="49"/>
        <v>277777.77777777775</v>
      </c>
      <c r="E313" s="16">
        <f t="shared" si="50"/>
        <v>72916.666666668709</v>
      </c>
      <c r="F313" s="17">
        <f t="shared" si="54"/>
        <v>350694.44444444648</v>
      </c>
      <c r="G313" s="16">
        <f t="shared" si="55"/>
        <v>82777777.777777404</v>
      </c>
      <c r="H313" s="16">
        <f t="shared" si="56"/>
        <v>17222222.222222716</v>
      </c>
      <c r="I313" s="16">
        <f t="shared" si="51"/>
        <v>413108.89512890769</v>
      </c>
      <c r="J313" s="16">
        <f t="shared" si="52"/>
        <v>123712.72788323143</v>
      </c>
      <c r="K313" s="17">
        <f t="shared" si="57"/>
        <v>536821.62301213911</v>
      </c>
      <c r="L313" s="16">
        <f t="shared" si="58"/>
        <v>70722054.203153372</v>
      </c>
      <c r="M313" s="16">
        <f t="shared" si="59"/>
        <v>29277945.796846732</v>
      </c>
      <c r="N313" s="16"/>
      <c r="O313" s="16">
        <f t="shared" si="53"/>
        <v>416666.66666666669</v>
      </c>
      <c r="P313" s="16"/>
      <c r="Q313" s="16"/>
      <c r="R313" s="16"/>
    </row>
    <row r="314" spans="2:18" x14ac:dyDescent="0.3">
      <c r="B314">
        <v>299</v>
      </c>
      <c r="C314" s="15">
        <f t="shared" si="48"/>
        <v>53432</v>
      </c>
      <c r="D314" s="16">
        <f t="shared" si="49"/>
        <v>277777.77777777775</v>
      </c>
      <c r="E314" s="16">
        <f t="shared" si="50"/>
        <v>71759.259259261307</v>
      </c>
      <c r="F314" s="17">
        <f t="shared" si="54"/>
        <v>349537.03703703906</v>
      </c>
      <c r="G314" s="16">
        <f t="shared" si="55"/>
        <v>83055555.55555518</v>
      </c>
      <c r="H314" s="16">
        <f t="shared" si="56"/>
        <v>16944444.444444939</v>
      </c>
      <c r="I314" s="16">
        <f t="shared" si="51"/>
        <v>414830.18219194474</v>
      </c>
      <c r="J314" s="16">
        <f t="shared" si="52"/>
        <v>121991.44082019432</v>
      </c>
      <c r="K314" s="17">
        <f t="shared" si="57"/>
        <v>536821.623012139</v>
      </c>
      <c r="L314" s="16">
        <f t="shared" si="58"/>
        <v>71136884.38534531</v>
      </c>
      <c r="M314" s="16">
        <f t="shared" si="59"/>
        <v>28863115.614654787</v>
      </c>
      <c r="N314" s="16"/>
      <c r="O314" s="16">
        <f t="shared" si="53"/>
        <v>416666.66666666669</v>
      </c>
      <c r="P314" s="16"/>
      <c r="Q314" s="16"/>
      <c r="R314" s="16"/>
    </row>
    <row r="315" spans="2:18" x14ac:dyDescent="0.3">
      <c r="B315">
        <v>300</v>
      </c>
      <c r="C315" s="15">
        <f t="shared" si="48"/>
        <v>53462</v>
      </c>
      <c r="D315" s="16">
        <f t="shared" si="49"/>
        <v>277777.77777777775</v>
      </c>
      <c r="E315" s="16">
        <f t="shared" si="50"/>
        <v>70601.85185185392</v>
      </c>
      <c r="F315" s="17">
        <f t="shared" si="54"/>
        <v>348379.62962963164</v>
      </c>
      <c r="G315" s="16">
        <f t="shared" si="55"/>
        <v>83333333.333332956</v>
      </c>
      <c r="H315" s="16">
        <f t="shared" si="56"/>
        <v>16666666.666667162</v>
      </c>
      <c r="I315" s="16">
        <f t="shared" si="51"/>
        <v>416558.64128441119</v>
      </c>
      <c r="J315" s="16">
        <f t="shared" si="52"/>
        <v>120262.98172772788</v>
      </c>
      <c r="K315" s="17">
        <f t="shared" si="57"/>
        <v>536821.62301213911</v>
      </c>
      <c r="L315" s="16">
        <f t="shared" si="58"/>
        <v>71553443.026629716</v>
      </c>
      <c r="M315" s="16">
        <f t="shared" si="59"/>
        <v>28446556.973370377</v>
      </c>
      <c r="N315" s="16"/>
      <c r="O315" s="16">
        <f t="shared" si="53"/>
        <v>416666.66666666669</v>
      </c>
      <c r="P315" s="16"/>
      <c r="Q315" s="16"/>
      <c r="R315" s="16"/>
    </row>
    <row r="316" spans="2:18" x14ac:dyDescent="0.3">
      <c r="B316">
        <v>301</v>
      </c>
      <c r="C316" s="15">
        <f t="shared" si="48"/>
        <v>53493</v>
      </c>
      <c r="D316" s="16">
        <f t="shared" si="49"/>
        <v>277777.77777777775</v>
      </c>
      <c r="E316" s="16">
        <f t="shared" si="50"/>
        <v>69444.444444446504</v>
      </c>
      <c r="F316" s="17">
        <f t="shared" si="54"/>
        <v>347222.22222222423</v>
      </c>
      <c r="G316" s="16">
        <f t="shared" si="55"/>
        <v>83611111.111110732</v>
      </c>
      <c r="H316" s="16">
        <f t="shared" si="56"/>
        <v>16388888.888889384</v>
      </c>
      <c r="I316" s="16">
        <f t="shared" si="51"/>
        <v>418294.30228976288</v>
      </c>
      <c r="J316" s="16">
        <f t="shared" si="52"/>
        <v>118527.32072237617</v>
      </c>
      <c r="K316" s="17">
        <f t="shared" si="57"/>
        <v>536821.623012139</v>
      </c>
      <c r="L316" s="16">
        <f t="shared" si="58"/>
        <v>71971737.328919485</v>
      </c>
      <c r="M316" s="16">
        <f t="shared" si="59"/>
        <v>28028262.671080615</v>
      </c>
      <c r="N316" s="16"/>
      <c r="O316" s="16">
        <f t="shared" si="53"/>
        <v>416666.66666666669</v>
      </c>
      <c r="P316" s="16"/>
      <c r="Q316" s="16"/>
      <c r="R316" s="16"/>
    </row>
    <row r="317" spans="2:18" x14ac:dyDescent="0.3">
      <c r="B317">
        <v>302</v>
      </c>
      <c r="C317" s="15">
        <f t="shared" si="48"/>
        <v>53523</v>
      </c>
      <c r="D317" s="16">
        <f t="shared" si="49"/>
        <v>277777.77777777775</v>
      </c>
      <c r="E317" s="16">
        <f t="shared" si="50"/>
        <v>68287.037037039103</v>
      </c>
      <c r="F317" s="17">
        <f t="shared" si="54"/>
        <v>346064.81481481687</v>
      </c>
      <c r="G317" s="16">
        <f t="shared" si="55"/>
        <v>83888888.888888508</v>
      </c>
      <c r="H317" s="16">
        <f t="shared" si="56"/>
        <v>16111111.111111606</v>
      </c>
      <c r="I317" s="16">
        <f t="shared" si="51"/>
        <v>420037.19521597028</v>
      </c>
      <c r="J317" s="16">
        <f t="shared" si="52"/>
        <v>116784.42779616881</v>
      </c>
      <c r="K317" s="17">
        <f t="shared" si="57"/>
        <v>536821.62301213911</v>
      </c>
      <c r="L317" s="16">
        <f t="shared" si="58"/>
        <v>72391774.524135455</v>
      </c>
      <c r="M317" s="16">
        <f t="shared" si="59"/>
        <v>27608225.475864645</v>
      </c>
      <c r="N317" s="16"/>
      <c r="O317" s="16">
        <f t="shared" si="53"/>
        <v>416666.66666666669</v>
      </c>
      <c r="P317" s="16"/>
      <c r="Q317" s="16"/>
      <c r="R317" s="16"/>
    </row>
    <row r="318" spans="2:18" x14ac:dyDescent="0.3">
      <c r="B318">
        <v>303</v>
      </c>
      <c r="C318" s="15">
        <f t="shared" si="48"/>
        <v>53554</v>
      </c>
      <c r="D318" s="16">
        <f t="shared" si="49"/>
        <v>277777.77777777775</v>
      </c>
      <c r="E318" s="16">
        <f t="shared" si="50"/>
        <v>67129.629629631687</v>
      </c>
      <c r="F318" s="17">
        <f t="shared" si="54"/>
        <v>344907.40740740945</v>
      </c>
      <c r="G318" s="16">
        <f t="shared" si="55"/>
        <v>84166666.666666284</v>
      </c>
      <c r="H318" s="16">
        <f t="shared" si="56"/>
        <v>15833333.333333828</v>
      </c>
      <c r="I318" s="16">
        <f t="shared" si="51"/>
        <v>421787.3501960368</v>
      </c>
      <c r="J318" s="16">
        <f t="shared" si="52"/>
        <v>115034.27281610228</v>
      </c>
      <c r="K318" s="17">
        <f t="shared" si="57"/>
        <v>536821.62301213911</v>
      </c>
      <c r="L318" s="16">
        <f t="shared" si="58"/>
        <v>72813561.874331489</v>
      </c>
      <c r="M318" s="16">
        <f t="shared" si="59"/>
        <v>27186438.125668608</v>
      </c>
      <c r="N318" s="16"/>
      <c r="O318" s="16">
        <f t="shared" si="53"/>
        <v>416666.66666666669</v>
      </c>
      <c r="P318" s="16"/>
      <c r="Q318" s="16"/>
      <c r="R318" s="16"/>
    </row>
    <row r="319" spans="2:18" x14ac:dyDescent="0.3">
      <c r="B319">
        <v>304</v>
      </c>
      <c r="C319" s="15">
        <f t="shared" si="48"/>
        <v>53585</v>
      </c>
      <c r="D319" s="16">
        <f t="shared" si="49"/>
        <v>277777.77777777775</v>
      </c>
      <c r="E319" s="16">
        <f t="shared" si="50"/>
        <v>65972.222222224285</v>
      </c>
      <c r="F319" s="17">
        <f t="shared" si="54"/>
        <v>343750.00000000204</v>
      </c>
      <c r="G319" s="16">
        <f t="shared" si="55"/>
        <v>84444444.44444406</v>
      </c>
      <c r="H319" s="16">
        <f t="shared" si="56"/>
        <v>15555555.55555605</v>
      </c>
      <c r="I319" s="16">
        <f t="shared" si="51"/>
        <v>423544.79748852027</v>
      </c>
      <c r="J319" s="16">
        <f t="shared" si="52"/>
        <v>113276.82552361878</v>
      </c>
      <c r="K319" s="17">
        <f t="shared" si="57"/>
        <v>536821.623012139</v>
      </c>
      <c r="L319" s="16">
        <f t="shared" si="58"/>
        <v>73237106.671820015</v>
      </c>
      <c r="M319" s="16">
        <f t="shared" si="59"/>
        <v>26762893.328180086</v>
      </c>
      <c r="N319" s="16"/>
      <c r="O319" s="16">
        <f t="shared" si="53"/>
        <v>416666.66666666669</v>
      </c>
      <c r="P319" s="16"/>
      <c r="Q319" s="16"/>
      <c r="R319" s="16"/>
    </row>
    <row r="320" spans="2:18" x14ac:dyDescent="0.3">
      <c r="B320">
        <v>305</v>
      </c>
      <c r="C320" s="15">
        <f t="shared" si="48"/>
        <v>53615</v>
      </c>
      <c r="D320" s="16">
        <f t="shared" si="49"/>
        <v>277777.77777777775</v>
      </c>
      <c r="E320" s="16">
        <f t="shared" si="50"/>
        <v>64814.814814816869</v>
      </c>
      <c r="F320" s="17">
        <f t="shared" si="54"/>
        <v>342592.59259259462</v>
      </c>
      <c r="G320" s="16">
        <f t="shared" si="55"/>
        <v>84722222.222221836</v>
      </c>
      <c r="H320" s="16">
        <f t="shared" si="56"/>
        <v>15277777.777778272</v>
      </c>
      <c r="I320" s="16">
        <f t="shared" si="51"/>
        <v>425309.56747805583</v>
      </c>
      <c r="J320" s="16">
        <f t="shared" si="52"/>
        <v>111512.05553408329</v>
      </c>
      <c r="K320" s="17">
        <f t="shared" si="57"/>
        <v>536821.62301213911</v>
      </c>
      <c r="L320" s="16">
        <f t="shared" si="58"/>
        <v>73662416.239298075</v>
      </c>
      <c r="M320" s="16">
        <f t="shared" si="59"/>
        <v>26337583.760702029</v>
      </c>
      <c r="N320" s="16"/>
      <c r="O320" s="16">
        <f t="shared" si="53"/>
        <v>416666.66666666669</v>
      </c>
      <c r="P320" s="16"/>
      <c r="Q320" s="16"/>
      <c r="R320" s="16"/>
    </row>
    <row r="321" spans="2:18" x14ac:dyDescent="0.3">
      <c r="B321">
        <v>306</v>
      </c>
      <c r="C321" s="15">
        <f t="shared" si="48"/>
        <v>53646</v>
      </c>
      <c r="D321" s="16">
        <f t="shared" si="49"/>
        <v>277777.77777777775</v>
      </c>
      <c r="E321" s="16">
        <f t="shared" si="50"/>
        <v>63657.407407409461</v>
      </c>
      <c r="F321" s="17">
        <f t="shared" si="54"/>
        <v>341435.18518518721</v>
      </c>
      <c r="G321" s="16">
        <f t="shared" si="55"/>
        <v>84999999.999999613</v>
      </c>
      <c r="H321" s="16">
        <f t="shared" si="56"/>
        <v>15000000.000000494</v>
      </c>
      <c r="I321" s="16">
        <f t="shared" si="51"/>
        <v>427081.69067588099</v>
      </c>
      <c r="J321" s="16">
        <f t="shared" si="52"/>
        <v>109739.93233625803</v>
      </c>
      <c r="K321" s="17">
        <f t="shared" si="57"/>
        <v>536821.623012139</v>
      </c>
      <c r="L321" s="16">
        <f t="shared" si="58"/>
        <v>74089497.92997396</v>
      </c>
      <c r="M321" s="16">
        <f t="shared" si="59"/>
        <v>25910502.070026148</v>
      </c>
      <c r="N321" s="16"/>
      <c r="O321" s="16">
        <f t="shared" si="53"/>
        <v>416666.66666666669</v>
      </c>
      <c r="P321" s="16"/>
      <c r="Q321" s="16"/>
      <c r="R321" s="16"/>
    </row>
    <row r="322" spans="2:18" x14ac:dyDescent="0.3">
      <c r="B322">
        <v>307</v>
      </c>
      <c r="C322" s="15">
        <f t="shared" si="48"/>
        <v>53676</v>
      </c>
      <c r="D322" s="16">
        <f t="shared" si="49"/>
        <v>277777.77777777775</v>
      </c>
      <c r="E322" s="16">
        <f t="shared" si="50"/>
        <v>62500.000000002059</v>
      </c>
      <c r="F322" s="17">
        <f t="shared" si="54"/>
        <v>340277.77777777979</v>
      </c>
      <c r="G322" s="16">
        <f t="shared" si="55"/>
        <v>85277777.777777389</v>
      </c>
      <c r="H322" s="16">
        <f t="shared" si="56"/>
        <v>14722222.222222716</v>
      </c>
      <c r="I322" s="16">
        <f t="shared" si="51"/>
        <v>428861.19772036385</v>
      </c>
      <c r="J322" s="16">
        <f t="shared" si="52"/>
        <v>107960.4252917752</v>
      </c>
      <c r="K322" s="17">
        <f t="shared" si="57"/>
        <v>536821.623012139</v>
      </c>
      <c r="L322" s="16">
        <f t="shared" si="58"/>
        <v>74518359.127694324</v>
      </c>
      <c r="M322" s="16">
        <f t="shared" si="59"/>
        <v>25481640.872305784</v>
      </c>
      <c r="N322" s="16"/>
      <c r="O322" s="16">
        <f t="shared" si="53"/>
        <v>416666.66666666669</v>
      </c>
      <c r="P322" s="16"/>
      <c r="Q322" s="16"/>
      <c r="R322" s="16"/>
    </row>
    <row r="323" spans="2:18" x14ac:dyDescent="0.3">
      <c r="B323">
        <v>308</v>
      </c>
      <c r="C323" s="15">
        <f t="shared" si="48"/>
        <v>53707</v>
      </c>
      <c r="D323" s="16">
        <f t="shared" si="49"/>
        <v>277777.77777777775</v>
      </c>
      <c r="E323" s="16">
        <f t="shared" si="50"/>
        <v>61342.59259259465</v>
      </c>
      <c r="F323" s="17">
        <f t="shared" si="54"/>
        <v>339120.37037037243</v>
      </c>
      <c r="G323" s="16">
        <f t="shared" si="55"/>
        <v>85555555.555555165</v>
      </c>
      <c r="H323" s="16">
        <f t="shared" si="56"/>
        <v>14444444.444444938</v>
      </c>
      <c r="I323" s="16">
        <f t="shared" si="51"/>
        <v>430648.11937753204</v>
      </c>
      <c r="J323" s="16">
        <f t="shared" si="52"/>
        <v>106173.50363460703</v>
      </c>
      <c r="K323" s="17">
        <f t="shared" si="57"/>
        <v>536821.62301213911</v>
      </c>
      <c r="L323" s="16">
        <f t="shared" si="58"/>
        <v>74949007.247071862</v>
      </c>
      <c r="M323" s="16">
        <f t="shared" si="59"/>
        <v>25050992.752928253</v>
      </c>
      <c r="N323" s="16"/>
      <c r="O323" s="16">
        <f t="shared" si="53"/>
        <v>416666.66666666669</v>
      </c>
      <c r="P323" s="16"/>
      <c r="Q323" s="16"/>
      <c r="R323" s="16"/>
    </row>
    <row r="324" spans="2:18" x14ac:dyDescent="0.3">
      <c r="B324">
        <v>309</v>
      </c>
      <c r="C324" s="15">
        <f t="shared" si="48"/>
        <v>53738</v>
      </c>
      <c r="D324" s="16">
        <f t="shared" si="49"/>
        <v>277777.77777777775</v>
      </c>
      <c r="E324" s="16">
        <f t="shared" si="50"/>
        <v>60185.185185187242</v>
      </c>
      <c r="F324" s="17">
        <f t="shared" si="54"/>
        <v>337962.96296296502</v>
      </c>
      <c r="G324" s="16">
        <f t="shared" si="55"/>
        <v>85833333.333332941</v>
      </c>
      <c r="H324" s="16">
        <f t="shared" si="56"/>
        <v>14166666.66666716</v>
      </c>
      <c r="I324" s="16">
        <f t="shared" si="51"/>
        <v>432442.48654160509</v>
      </c>
      <c r="J324" s="16">
        <f t="shared" si="52"/>
        <v>104379.13647053397</v>
      </c>
      <c r="K324" s="17">
        <f t="shared" si="57"/>
        <v>536821.623012139</v>
      </c>
      <c r="L324" s="16">
        <f t="shared" si="58"/>
        <v>75381449.733613461</v>
      </c>
      <c r="M324" s="16">
        <f t="shared" si="59"/>
        <v>24618550.266386647</v>
      </c>
      <c r="N324" s="16"/>
      <c r="O324" s="16">
        <f t="shared" si="53"/>
        <v>416666.66666666669</v>
      </c>
      <c r="P324" s="16"/>
      <c r="Q324" s="16"/>
      <c r="R324" s="16"/>
    </row>
    <row r="325" spans="2:18" x14ac:dyDescent="0.3">
      <c r="B325">
        <v>310</v>
      </c>
      <c r="C325" s="15">
        <f t="shared" si="48"/>
        <v>53766</v>
      </c>
      <c r="D325" s="16">
        <f t="shared" si="49"/>
        <v>277777.77777777775</v>
      </c>
      <c r="E325" s="16">
        <f t="shared" si="50"/>
        <v>59027.777777779833</v>
      </c>
      <c r="F325" s="17">
        <f t="shared" si="54"/>
        <v>336805.5555555576</v>
      </c>
      <c r="G325" s="16">
        <f t="shared" si="55"/>
        <v>86111111.111110717</v>
      </c>
      <c r="H325" s="16">
        <f t="shared" si="56"/>
        <v>13888888.888889382</v>
      </c>
      <c r="I325" s="16">
        <f t="shared" si="51"/>
        <v>434244.33023552853</v>
      </c>
      <c r="J325" s="16">
        <f t="shared" si="52"/>
        <v>102577.29277661061</v>
      </c>
      <c r="K325" s="17">
        <f t="shared" si="57"/>
        <v>536821.62301213911</v>
      </c>
      <c r="L325" s="16">
        <f t="shared" si="58"/>
        <v>75815694.063848987</v>
      </c>
      <c r="M325" s="16">
        <f t="shared" si="59"/>
        <v>24184305.936151117</v>
      </c>
      <c r="N325" s="16"/>
      <c r="O325" s="16">
        <f t="shared" si="53"/>
        <v>416666.66666666669</v>
      </c>
      <c r="P325" s="16"/>
      <c r="Q325" s="16"/>
      <c r="R325" s="16"/>
    </row>
    <row r="326" spans="2:18" x14ac:dyDescent="0.3">
      <c r="B326">
        <v>311</v>
      </c>
      <c r="C326" s="15">
        <f t="shared" si="48"/>
        <v>53797</v>
      </c>
      <c r="D326" s="16">
        <f t="shared" si="49"/>
        <v>277777.77777777775</v>
      </c>
      <c r="E326" s="16">
        <f t="shared" si="50"/>
        <v>57870.370370372424</v>
      </c>
      <c r="F326" s="17">
        <f t="shared" si="54"/>
        <v>335648.14814815018</v>
      </c>
      <c r="G326" s="16">
        <f t="shared" si="55"/>
        <v>86388888.888888493</v>
      </c>
      <c r="H326" s="16">
        <f t="shared" si="56"/>
        <v>13611111.111111604</v>
      </c>
      <c r="I326" s="16">
        <f t="shared" si="51"/>
        <v>436053.68161150988</v>
      </c>
      <c r="J326" s="16">
        <f t="shared" si="52"/>
        <v>100767.94140062926</v>
      </c>
      <c r="K326" s="17">
        <f t="shared" si="57"/>
        <v>536821.62301213911</v>
      </c>
      <c r="L326" s="16">
        <f t="shared" si="58"/>
        <v>76251747.745460495</v>
      </c>
      <c r="M326" s="16">
        <f t="shared" si="59"/>
        <v>23748252.254539609</v>
      </c>
      <c r="N326" s="16"/>
      <c r="O326" s="16">
        <f t="shared" si="53"/>
        <v>416666.66666666669</v>
      </c>
      <c r="P326" s="16"/>
      <c r="Q326" s="16"/>
      <c r="R326" s="16"/>
    </row>
    <row r="327" spans="2:18" x14ac:dyDescent="0.3">
      <c r="B327">
        <v>312</v>
      </c>
      <c r="C327" s="15">
        <f t="shared" si="48"/>
        <v>53827</v>
      </c>
      <c r="D327" s="16">
        <f t="shared" si="49"/>
        <v>277777.77777777775</v>
      </c>
      <c r="E327" s="16">
        <f t="shared" si="50"/>
        <v>56712.962962965015</v>
      </c>
      <c r="F327" s="17">
        <f t="shared" si="54"/>
        <v>334490.74074074277</v>
      </c>
      <c r="G327" s="16">
        <f t="shared" si="55"/>
        <v>86666666.666666269</v>
      </c>
      <c r="H327" s="16">
        <f t="shared" si="56"/>
        <v>13333333.333333826</v>
      </c>
      <c r="I327" s="16">
        <f t="shared" si="51"/>
        <v>437870.57195155782</v>
      </c>
      <c r="J327" s="16">
        <f t="shared" si="52"/>
        <v>98951.051060581289</v>
      </c>
      <c r="K327" s="17">
        <f t="shared" si="57"/>
        <v>536821.62301213911</v>
      </c>
      <c r="L327" s="16">
        <f t="shared" si="58"/>
        <v>76689618.317412049</v>
      </c>
      <c r="M327" s="16">
        <f t="shared" si="59"/>
        <v>23310381.682588052</v>
      </c>
      <c r="N327" s="16"/>
      <c r="O327" s="16">
        <f t="shared" si="53"/>
        <v>416666.66666666669</v>
      </c>
      <c r="P327" s="16"/>
      <c r="Q327" s="16"/>
      <c r="R327" s="16"/>
    </row>
    <row r="328" spans="2:18" x14ac:dyDescent="0.3">
      <c r="B328">
        <v>313</v>
      </c>
      <c r="C328" s="15">
        <f t="shared" si="48"/>
        <v>53858</v>
      </c>
      <c r="D328" s="16">
        <f t="shared" si="49"/>
        <v>277777.77777777775</v>
      </c>
      <c r="E328" s="16">
        <f t="shared" si="50"/>
        <v>55555.555555557607</v>
      </c>
      <c r="F328" s="17">
        <f t="shared" si="54"/>
        <v>333333.33333333535</v>
      </c>
      <c r="G328" s="16">
        <f t="shared" si="55"/>
        <v>86944444.444444045</v>
      </c>
      <c r="H328" s="16">
        <f t="shared" si="56"/>
        <v>13055555.555556048</v>
      </c>
      <c r="I328" s="16">
        <f t="shared" si="51"/>
        <v>439695.03266802261</v>
      </c>
      <c r="J328" s="16">
        <f t="shared" si="52"/>
        <v>97126.59034411647</v>
      </c>
      <c r="K328" s="17">
        <f t="shared" si="57"/>
        <v>536821.62301213911</v>
      </c>
      <c r="L328" s="16">
        <f t="shared" si="58"/>
        <v>77129313.350080073</v>
      </c>
      <c r="M328" s="16">
        <f t="shared" si="59"/>
        <v>22870686.649920028</v>
      </c>
      <c r="N328" s="16"/>
      <c r="O328" s="16">
        <f t="shared" si="53"/>
        <v>416666.66666666669</v>
      </c>
      <c r="P328" s="16"/>
      <c r="Q328" s="16"/>
      <c r="R328" s="16"/>
    </row>
    <row r="329" spans="2:18" x14ac:dyDescent="0.3">
      <c r="B329">
        <v>314</v>
      </c>
      <c r="C329" s="15">
        <f t="shared" si="48"/>
        <v>53888</v>
      </c>
      <c r="D329" s="16">
        <f t="shared" si="49"/>
        <v>277777.77777777775</v>
      </c>
      <c r="E329" s="16">
        <f t="shared" si="50"/>
        <v>54398.148148150198</v>
      </c>
      <c r="F329" s="17">
        <f t="shared" si="54"/>
        <v>332175.92592592794</v>
      </c>
      <c r="G329" s="16">
        <f t="shared" si="55"/>
        <v>87222222.222221822</v>
      </c>
      <c r="H329" s="16">
        <f t="shared" si="56"/>
        <v>12777777.77777827</v>
      </c>
      <c r="I329" s="16">
        <f t="shared" si="51"/>
        <v>441527.09530413931</v>
      </c>
      <c r="J329" s="16">
        <f t="shared" si="52"/>
        <v>95294.527707999718</v>
      </c>
      <c r="K329" s="17">
        <f t="shared" si="57"/>
        <v>536821.623012139</v>
      </c>
      <c r="L329" s="16">
        <f t="shared" si="58"/>
        <v>77570840.445384219</v>
      </c>
      <c r="M329" s="16">
        <f t="shared" si="59"/>
        <v>22429159.554615889</v>
      </c>
      <c r="N329" s="16"/>
      <c r="O329" s="16">
        <f t="shared" si="53"/>
        <v>416666.66666666669</v>
      </c>
      <c r="P329" s="16"/>
      <c r="Q329" s="16"/>
      <c r="R329" s="16"/>
    </row>
    <row r="330" spans="2:18" x14ac:dyDescent="0.3">
      <c r="B330">
        <v>315</v>
      </c>
      <c r="C330" s="15">
        <f t="shared" si="48"/>
        <v>53919</v>
      </c>
      <c r="D330" s="16">
        <f t="shared" si="49"/>
        <v>277777.77777777775</v>
      </c>
      <c r="E330" s="16">
        <f t="shared" si="50"/>
        <v>53240.740740742789</v>
      </c>
      <c r="F330" s="17">
        <f t="shared" si="54"/>
        <v>331018.51851852052</v>
      </c>
      <c r="G330" s="16">
        <f t="shared" si="55"/>
        <v>87499999.999999598</v>
      </c>
      <c r="H330" s="16">
        <f t="shared" si="56"/>
        <v>12500000.000000492</v>
      </c>
      <c r="I330" s="16">
        <f t="shared" si="51"/>
        <v>443366.79153457331</v>
      </c>
      <c r="J330" s="16">
        <f t="shared" si="52"/>
        <v>93454.831477565793</v>
      </c>
      <c r="K330" s="17">
        <f t="shared" si="57"/>
        <v>536821.62301213911</v>
      </c>
      <c r="L330" s="16">
        <f t="shared" si="58"/>
        <v>78014207.236918792</v>
      </c>
      <c r="M330" s="16">
        <f t="shared" si="59"/>
        <v>21985792.763081316</v>
      </c>
      <c r="N330" s="16"/>
      <c r="O330" s="16">
        <f t="shared" si="53"/>
        <v>416666.66666666669</v>
      </c>
      <c r="P330" s="16"/>
      <c r="Q330" s="16"/>
      <c r="R330" s="16"/>
    </row>
    <row r="331" spans="2:18" x14ac:dyDescent="0.3">
      <c r="B331">
        <v>316</v>
      </c>
      <c r="C331" s="15">
        <f t="shared" si="48"/>
        <v>53950</v>
      </c>
      <c r="D331" s="16">
        <f t="shared" si="49"/>
        <v>277777.77777777775</v>
      </c>
      <c r="E331" s="16">
        <f t="shared" si="50"/>
        <v>52083.33333333538</v>
      </c>
      <c r="F331" s="17">
        <f t="shared" si="54"/>
        <v>329861.1111111131</v>
      </c>
      <c r="G331" s="16">
        <f t="shared" si="55"/>
        <v>87777777.777777374</v>
      </c>
      <c r="H331" s="16">
        <f t="shared" si="56"/>
        <v>12222222.222222714</v>
      </c>
      <c r="I331" s="16">
        <f t="shared" si="51"/>
        <v>445214.15316596732</v>
      </c>
      <c r="J331" s="16">
        <f t="shared" si="52"/>
        <v>91607.469846171734</v>
      </c>
      <c r="K331" s="17">
        <f t="shared" si="57"/>
        <v>536821.623012139</v>
      </c>
      <c r="L331" s="16">
        <f t="shared" si="58"/>
        <v>78459421.390084758</v>
      </c>
      <c r="M331" s="16">
        <f t="shared" si="59"/>
        <v>21540578.60991535</v>
      </c>
      <c r="N331" s="16"/>
      <c r="O331" s="16">
        <f t="shared" si="53"/>
        <v>416666.66666666669</v>
      </c>
      <c r="P331" s="16"/>
      <c r="Q331" s="16"/>
      <c r="R331" s="16"/>
    </row>
    <row r="332" spans="2:18" x14ac:dyDescent="0.3">
      <c r="B332">
        <v>317</v>
      </c>
      <c r="C332" s="15">
        <f t="shared" si="48"/>
        <v>53980</v>
      </c>
      <c r="D332" s="16">
        <f t="shared" si="49"/>
        <v>277777.77777777775</v>
      </c>
      <c r="E332" s="16">
        <f t="shared" si="50"/>
        <v>50925.925925927972</v>
      </c>
      <c r="F332" s="17">
        <f t="shared" si="54"/>
        <v>328703.70370370575</v>
      </c>
      <c r="G332" s="16">
        <f t="shared" si="55"/>
        <v>88055555.55555515</v>
      </c>
      <c r="H332" s="16">
        <f t="shared" si="56"/>
        <v>11944444.444444936</v>
      </c>
      <c r="I332" s="16">
        <f t="shared" si="51"/>
        <v>447069.2121374922</v>
      </c>
      <c r="J332" s="16">
        <f t="shared" si="52"/>
        <v>89752.410874646885</v>
      </c>
      <c r="K332" s="17">
        <f t="shared" si="57"/>
        <v>536821.62301213911</v>
      </c>
      <c r="L332" s="16">
        <f t="shared" si="58"/>
        <v>78906490.602222249</v>
      </c>
      <c r="M332" s="16">
        <f t="shared" si="59"/>
        <v>21093509.397777859</v>
      </c>
      <c r="N332" s="16"/>
      <c r="O332" s="16">
        <f t="shared" si="53"/>
        <v>416666.66666666669</v>
      </c>
      <c r="P332" s="16"/>
      <c r="Q332" s="16"/>
      <c r="R332" s="16"/>
    </row>
    <row r="333" spans="2:18" x14ac:dyDescent="0.3">
      <c r="B333">
        <v>318</v>
      </c>
      <c r="C333" s="15">
        <f t="shared" si="48"/>
        <v>54011</v>
      </c>
      <c r="D333" s="16">
        <f t="shared" si="49"/>
        <v>277777.77777777775</v>
      </c>
      <c r="E333" s="16">
        <f t="shared" si="50"/>
        <v>49768.518518520563</v>
      </c>
      <c r="F333" s="17">
        <f t="shared" si="54"/>
        <v>327546.29629629833</v>
      </c>
      <c r="G333" s="16">
        <f t="shared" si="55"/>
        <v>88333333.333332926</v>
      </c>
      <c r="H333" s="16">
        <f t="shared" si="56"/>
        <v>11666666.666667158</v>
      </c>
      <c r="I333" s="16">
        <f t="shared" si="51"/>
        <v>448932.00052139844</v>
      </c>
      <c r="J333" s="16">
        <f t="shared" si="52"/>
        <v>87889.622490740658</v>
      </c>
      <c r="K333" s="17">
        <f t="shared" si="57"/>
        <v>536821.62301213911</v>
      </c>
      <c r="L333" s="16">
        <f t="shared" si="58"/>
        <v>79355422.602743641</v>
      </c>
      <c r="M333" s="16">
        <f t="shared" si="59"/>
        <v>20644577.39725646</v>
      </c>
      <c r="N333" s="16"/>
      <c r="O333" s="16">
        <f t="shared" si="53"/>
        <v>416666.66666666669</v>
      </c>
      <c r="P333" s="16"/>
      <c r="Q333" s="16"/>
      <c r="R333" s="16"/>
    </row>
    <row r="334" spans="2:18" x14ac:dyDescent="0.3">
      <c r="B334">
        <v>319</v>
      </c>
      <c r="C334" s="15">
        <f t="shared" si="48"/>
        <v>54041</v>
      </c>
      <c r="D334" s="16">
        <f t="shared" si="49"/>
        <v>277777.77777777775</v>
      </c>
      <c r="E334" s="16">
        <f t="shared" si="50"/>
        <v>48611.111111113154</v>
      </c>
      <c r="F334" s="17">
        <f t="shared" si="54"/>
        <v>326388.88888889091</v>
      </c>
      <c r="G334" s="16">
        <f t="shared" si="55"/>
        <v>88611111.111110702</v>
      </c>
      <c r="H334" s="16">
        <f t="shared" si="56"/>
        <v>11388888.88888938</v>
      </c>
      <c r="I334" s="16">
        <f t="shared" si="51"/>
        <v>450802.55052357091</v>
      </c>
      <c r="J334" s="16">
        <f t="shared" si="52"/>
        <v>86019.072488568185</v>
      </c>
      <c r="K334" s="17">
        <f t="shared" si="57"/>
        <v>536821.62301213911</v>
      </c>
      <c r="L334" s="16">
        <f t="shared" si="58"/>
        <v>79806225.153267205</v>
      </c>
      <c r="M334" s="16">
        <f t="shared" si="59"/>
        <v>20193774.846732888</v>
      </c>
      <c r="N334" s="16"/>
      <c r="O334" s="16">
        <f t="shared" si="53"/>
        <v>416666.66666666669</v>
      </c>
      <c r="P334" s="16"/>
      <c r="Q334" s="16"/>
      <c r="R334" s="16"/>
    </row>
    <row r="335" spans="2:18" x14ac:dyDescent="0.3">
      <c r="B335">
        <v>320</v>
      </c>
      <c r="C335" s="15">
        <f t="shared" ref="C335:C375" si="60">EDATE($C$7,B335)</f>
        <v>54072</v>
      </c>
      <c r="D335" s="16">
        <f t="shared" si="49"/>
        <v>277777.77777777775</v>
      </c>
      <c r="E335" s="16">
        <f t="shared" si="50"/>
        <v>47453.703703705745</v>
      </c>
      <c r="F335" s="17">
        <f t="shared" si="54"/>
        <v>325231.4814814835</v>
      </c>
      <c r="G335" s="16">
        <f t="shared" si="55"/>
        <v>88888888.888888478</v>
      </c>
      <c r="H335" s="16">
        <f t="shared" si="56"/>
        <v>11111111.111111602</v>
      </c>
      <c r="I335" s="16">
        <f t="shared" si="51"/>
        <v>452680.89448408579</v>
      </c>
      <c r="J335" s="16">
        <f t="shared" si="52"/>
        <v>84140.728528053296</v>
      </c>
      <c r="K335" s="17">
        <f t="shared" si="57"/>
        <v>536821.62301213911</v>
      </c>
      <c r="L335" s="16">
        <f t="shared" si="58"/>
        <v>80258906.047751293</v>
      </c>
      <c r="M335" s="16">
        <f t="shared" si="59"/>
        <v>19741093.952248804</v>
      </c>
      <c r="N335" s="16"/>
      <c r="O335" s="16">
        <f t="shared" si="53"/>
        <v>416666.66666666669</v>
      </c>
      <c r="P335" s="16"/>
      <c r="Q335" s="16"/>
      <c r="R335" s="16"/>
    </row>
    <row r="336" spans="2:18" x14ac:dyDescent="0.3">
      <c r="B336">
        <v>321</v>
      </c>
      <c r="C336" s="15">
        <f t="shared" si="60"/>
        <v>54103</v>
      </c>
      <c r="D336" s="16">
        <f t="shared" ref="D336:D375" si="61">$H$15/$C$6</f>
        <v>277777.77777777775</v>
      </c>
      <c r="E336" s="16">
        <f t="shared" ref="E336:E375" si="62">H335*$C$4</f>
        <v>46296.296296298344</v>
      </c>
      <c r="F336" s="17">
        <f t="shared" si="54"/>
        <v>324074.07407407608</v>
      </c>
      <c r="G336" s="16">
        <f t="shared" si="55"/>
        <v>89166666.666666254</v>
      </c>
      <c r="H336" s="16">
        <f t="shared" si="56"/>
        <v>10833333.333333824</v>
      </c>
      <c r="I336" s="16">
        <f t="shared" ref="I336:I375" si="63">-PPMT($C$4,$B336,$C$6,$C$2)</f>
        <v>454567.06487776944</v>
      </c>
      <c r="J336" s="16">
        <f t="shared" ref="J336:J375" si="64">-IPMT($C$4,$B336,$C$6,$C$2)</f>
        <v>82254.558134369596</v>
      </c>
      <c r="K336" s="17">
        <f t="shared" si="57"/>
        <v>536821.623012139</v>
      </c>
      <c r="L336" s="16">
        <f t="shared" si="58"/>
        <v>80713473.112629056</v>
      </c>
      <c r="M336" s="16">
        <f t="shared" si="59"/>
        <v>19286526.887371033</v>
      </c>
      <c r="N336" s="16"/>
      <c r="O336" s="16">
        <f t="shared" ref="O336:O375" si="65">$C$2*$C$4</f>
        <v>416666.66666666669</v>
      </c>
      <c r="P336" s="16"/>
      <c r="Q336" s="16"/>
      <c r="R336" s="16"/>
    </row>
    <row r="337" spans="2:18" x14ac:dyDescent="0.3">
      <c r="B337">
        <v>322</v>
      </c>
      <c r="C337" s="15">
        <f t="shared" si="60"/>
        <v>54132</v>
      </c>
      <c r="D337" s="16">
        <f t="shared" si="61"/>
        <v>277777.77777777775</v>
      </c>
      <c r="E337" s="16">
        <f t="shared" si="62"/>
        <v>45138.888888890935</v>
      </c>
      <c r="F337" s="17">
        <f t="shared" ref="F337:F375" si="66">D337+E337</f>
        <v>322916.66666666867</v>
      </c>
      <c r="G337" s="16">
        <f t="shared" ref="G337:G375" si="67">D337+G336</f>
        <v>89444444.444444031</v>
      </c>
      <c r="H337" s="16">
        <f t="shared" ref="H337:H375" si="68">H336-D337</f>
        <v>10555555.555556046</v>
      </c>
      <c r="I337" s="16">
        <f t="shared" si="63"/>
        <v>456461.09431476012</v>
      </c>
      <c r="J337" s="16">
        <f t="shared" si="64"/>
        <v>80360.528697378904</v>
      </c>
      <c r="K337" s="17">
        <f t="shared" si="57"/>
        <v>536821.623012139</v>
      </c>
      <c r="L337" s="16">
        <f t="shared" si="58"/>
        <v>81169934.20694381</v>
      </c>
      <c r="M337" s="16">
        <f t="shared" si="59"/>
        <v>18830065.793056272</v>
      </c>
      <c r="N337" s="16"/>
      <c r="O337" s="16">
        <f t="shared" si="65"/>
        <v>416666.66666666669</v>
      </c>
      <c r="P337" s="16"/>
      <c r="Q337" s="16"/>
      <c r="R337" s="16"/>
    </row>
    <row r="338" spans="2:18" x14ac:dyDescent="0.3">
      <c r="B338">
        <v>323</v>
      </c>
      <c r="C338" s="15">
        <f t="shared" si="60"/>
        <v>54163</v>
      </c>
      <c r="D338" s="16">
        <f t="shared" si="61"/>
        <v>277777.77777777775</v>
      </c>
      <c r="E338" s="16">
        <f t="shared" si="62"/>
        <v>43981.481481483526</v>
      </c>
      <c r="F338" s="17">
        <f t="shared" si="66"/>
        <v>321759.25925926131</v>
      </c>
      <c r="G338" s="16">
        <f t="shared" si="67"/>
        <v>89722222.222221807</v>
      </c>
      <c r="H338" s="16">
        <f t="shared" si="68"/>
        <v>10277777.777778268</v>
      </c>
      <c r="I338" s="16">
        <f t="shared" si="63"/>
        <v>458363.01554107171</v>
      </c>
      <c r="J338" s="16">
        <f t="shared" si="64"/>
        <v>78458.6074710674</v>
      </c>
      <c r="K338" s="17">
        <f t="shared" ref="K338:K375" si="69">I338+J338</f>
        <v>536821.62301213911</v>
      </c>
      <c r="L338" s="16">
        <f t="shared" ref="L338:L375" si="70">I338+L337</f>
        <v>81628297.222484887</v>
      </c>
      <c r="M338" s="16">
        <f t="shared" ref="M338:M375" si="71">M337-I338</f>
        <v>18371702.777515199</v>
      </c>
      <c r="N338" s="16"/>
      <c r="O338" s="16">
        <f t="shared" si="65"/>
        <v>416666.66666666669</v>
      </c>
      <c r="P338" s="16"/>
      <c r="Q338" s="16"/>
      <c r="R338" s="16"/>
    </row>
    <row r="339" spans="2:18" x14ac:dyDescent="0.3">
      <c r="B339">
        <v>324</v>
      </c>
      <c r="C339" s="15">
        <f t="shared" si="60"/>
        <v>54193</v>
      </c>
      <c r="D339" s="16">
        <f t="shared" si="61"/>
        <v>277777.77777777775</v>
      </c>
      <c r="E339" s="16">
        <f t="shared" si="62"/>
        <v>42824.074074076118</v>
      </c>
      <c r="F339" s="17">
        <f t="shared" si="66"/>
        <v>320601.85185185389</v>
      </c>
      <c r="G339" s="16">
        <f t="shared" si="67"/>
        <v>89999999.999999583</v>
      </c>
      <c r="H339" s="16">
        <f t="shared" si="68"/>
        <v>10000000.00000049</v>
      </c>
      <c r="I339" s="16">
        <f t="shared" si="63"/>
        <v>460272.86143915943</v>
      </c>
      <c r="J339" s="16">
        <f t="shared" si="64"/>
        <v>76548.761572979609</v>
      </c>
      <c r="K339" s="17">
        <f t="shared" si="69"/>
        <v>536821.623012139</v>
      </c>
      <c r="L339" s="16">
        <f t="shared" si="70"/>
        <v>82088570.08392404</v>
      </c>
      <c r="M339" s="16">
        <f t="shared" si="71"/>
        <v>17911429.916076038</v>
      </c>
      <c r="N339" s="16"/>
      <c r="O339" s="16">
        <f t="shared" si="65"/>
        <v>416666.66666666669</v>
      </c>
      <c r="P339" s="16"/>
      <c r="Q339" s="16"/>
      <c r="R339" s="16"/>
    </row>
    <row r="340" spans="2:18" x14ac:dyDescent="0.3">
      <c r="B340">
        <v>325</v>
      </c>
      <c r="C340" s="15">
        <f t="shared" si="60"/>
        <v>54224</v>
      </c>
      <c r="D340" s="16">
        <f t="shared" si="61"/>
        <v>277777.77777777775</v>
      </c>
      <c r="E340" s="16">
        <f t="shared" si="62"/>
        <v>41666.666666668709</v>
      </c>
      <c r="F340" s="17">
        <f t="shared" si="66"/>
        <v>319444.44444444648</v>
      </c>
      <c r="G340" s="16">
        <f t="shared" si="67"/>
        <v>90277777.777777359</v>
      </c>
      <c r="H340" s="16">
        <f t="shared" si="68"/>
        <v>9722222.2222227119</v>
      </c>
      <c r="I340" s="16">
        <f t="shared" si="63"/>
        <v>462190.66502848931</v>
      </c>
      <c r="J340" s="16">
        <f t="shared" si="64"/>
        <v>74630.957983649758</v>
      </c>
      <c r="K340" s="17">
        <f t="shared" si="69"/>
        <v>536821.62301213911</v>
      </c>
      <c r="L340" s="16">
        <f t="shared" si="70"/>
        <v>82550760.748952523</v>
      </c>
      <c r="M340" s="16">
        <f t="shared" si="71"/>
        <v>17449239.251047548</v>
      </c>
      <c r="N340" s="16"/>
      <c r="O340" s="16">
        <f t="shared" si="65"/>
        <v>416666.66666666669</v>
      </c>
      <c r="P340" s="16"/>
      <c r="Q340" s="16"/>
      <c r="R340" s="16"/>
    </row>
    <row r="341" spans="2:18" x14ac:dyDescent="0.3">
      <c r="B341">
        <v>326</v>
      </c>
      <c r="C341" s="15">
        <f t="shared" si="60"/>
        <v>54254</v>
      </c>
      <c r="D341" s="16">
        <f t="shared" si="61"/>
        <v>277777.77777777775</v>
      </c>
      <c r="E341" s="16">
        <f t="shared" si="62"/>
        <v>40509.2592592613</v>
      </c>
      <c r="F341" s="17">
        <f t="shared" si="66"/>
        <v>318287.03703703906</v>
      </c>
      <c r="G341" s="16">
        <f t="shared" si="67"/>
        <v>90555555.555555135</v>
      </c>
      <c r="H341" s="16">
        <f t="shared" si="68"/>
        <v>9444444.4444449339</v>
      </c>
      <c r="I341" s="16">
        <f t="shared" si="63"/>
        <v>464116.459466108</v>
      </c>
      <c r="J341" s="16">
        <f t="shared" si="64"/>
        <v>72705.163546031064</v>
      </c>
      <c r="K341" s="17">
        <f t="shared" si="69"/>
        <v>536821.62301213911</v>
      </c>
      <c r="L341" s="16">
        <f t="shared" si="70"/>
        <v>83014877.208418638</v>
      </c>
      <c r="M341" s="16">
        <f t="shared" si="71"/>
        <v>16985122.791581441</v>
      </c>
      <c r="N341" s="16"/>
      <c r="O341" s="16">
        <f t="shared" si="65"/>
        <v>416666.66666666669</v>
      </c>
      <c r="P341" s="16"/>
      <c r="Q341" s="16"/>
      <c r="R341" s="16"/>
    </row>
    <row r="342" spans="2:18" x14ac:dyDescent="0.3">
      <c r="B342">
        <v>327</v>
      </c>
      <c r="C342" s="15">
        <f t="shared" si="60"/>
        <v>54285</v>
      </c>
      <c r="D342" s="16">
        <f t="shared" si="61"/>
        <v>277777.77777777775</v>
      </c>
      <c r="E342" s="16">
        <f t="shared" si="62"/>
        <v>39351.851851853891</v>
      </c>
      <c r="F342" s="17">
        <f t="shared" si="66"/>
        <v>317129.62962963164</v>
      </c>
      <c r="G342" s="16">
        <f t="shared" si="67"/>
        <v>90833333.333332911</v>
      </c>
      <c r="H342" s="16">
        <f t="shared" si="68"/>
        <v>9166666.6666671559</v>
      </c>
      <c r="I342" s="16">
        <f t="shared" si="63"/>
        <v>466050.27804721682</v>
      </c>
      <c r="J342" s="16">
        <f t="shared" si="64"/>
        <v>70771.344964922275</v>
      </c>
      <c r="K342" s="17">
        <f t="shared" si="69"/>
        <v>536821.62301213911</v>
      </c>
      <c r="L342" s="16">
        <f t="shared" si="70"/>
        <v>83480927.486465856</v>
      </c>
      <c r="M342" s="16">
        <f t="shared" si="71"/>
        <v>16519072.513534224</v>
      </c>
      <c r="N342" s="16"/>
      <c r="O342" s="16">
        <f t="shared" si="65"/>
        <v>416666.66666666669</v>
      </c>
      <c r="P342" s="16"/>
      <c r="Q342" s="16"/>
      <c r="R342" s="16"/>
    </row>
    <row r="343" spans="2:18" x14ac:dyDescent="0.3">
      <c r="B343">
        <v>328</v>
      </c>
      <c r="C343" s="15">
        <f t="shared" si="60"/>
        <v>54316</v>
      </c>
      <c r="D343" s="16">
        <f t="shared" si="61"/>
        <v>277777.77777777775</v>
      </c>
      <c r="E343" s="16">
        <f t="shared" si="62"/>
        <v>38194.444444446483</v>
      </c>
      <c r="F343" s="17">
        <f t="shared" si="66"/>
        <v>315972.22222222423</v>
      </c>
      <c r="G343" s="16">
        <f t="shared" si="67"/>
        <v>91111111.111110687</v>
      </c>
      <c r="H343" s="16">
        <f t="shared" si="68"/>
        <v>8888888.8888893779</v>
      </c>
      <c r="I343" s="16">
        <f t="shared" si="63"/>
        <v>467992.15420574689</v>
      </c>
      <c r="J343" s="16">
        <f t="shared" si="64"/>
        <v>68829.468806392193</v>
      </c>
      <c r="K343" s="17">
        <f t="shared" si="69"/>
        <v>536821.62301213911</v>
      </c>
      <c r="L343" s="16">
        <f t="shared" si="70"/>
        <v>83948919.640671596</v>
      </c>
      <c r="M343" s="16">
        <f t="shared" si="71"/>
        <v>16051080.359328477</v>
      </c>
      <c r="N343" s="16"/>
      <c r="O343" s="16">
        <f t="shared" si="65"/>
        <v>416666.66666666669</v>
      </c>
      <c r="P343" s="16"/>
      <c r="Q343" s="16"/>
      <c r="R343" s="16"/>
    </row>
    <row r="344" spans="2:18" x14ac:dyDescent="0.3">
      <c r="B344">
        <v>329</v>
      </c>
      <c r="C344" s="15">
        <f t="shared" si="60"/>
        <v>54346</v>
      </c>
      <c r="D344" s="16">
        <f t="shared" si="61"/>
        <v>277777.77777777775</v>
      </c>
      <c r="E344" s="16">
        <f t="shared" si="62"/>
        <v>37037.037037039074</v>
      </c>
      <c r="F344" s="17">
        <f t="shared" si="66"/>
        <v>314814.81481481681</v>
      </c>
      <c r="G344" s="16">
        <f t="shared" si="67"/>
        <v>91388888.888888463</v>
      </c>
      <c r="H344" s="16">
        <f t="shared" si="68"/>
        <v>8611111.1111116</v>
      </c>
      <c r="I344" s="16">
        <f t="shared" si="63"/>
        <v>469942.12151493755</v>
      </c>
      <c r="J344" s="16">
        <f t="shared" si="64"/>
        <v>66879.501497201592</v>
      </c>
      <c r="K344" s="17">
        <f t="shared" si="69"/>
        <v>536821.62301213911</v>
      </c>
      <c r="L344" s="16">
        <f t="shared" si="70"/>
        <v>84418861.762186527</v>
      </c>
      <c r="M344" s="16">
        <f t="shared" si="71"/>
        <v>15581138.23781354</v>
      </c>
      <c r="N344" s="16"/>
      <c r="O344" s="16">
        <f t="shared" si="65"/>
        <v>416666.66666666669</v>
      </c>
      <c r="P344" s="16"/>
      <c r="Q344" s="16"/>
      <c r="R344" s="16"/>
    </row>
    <row r="345" spans="2:18" x14ac:dyDescent="0.3">
      <c r="B345">
        <v>330</v>
      </c>
      <c r="C345" s="15">
        <f t="shared" si="60"/>
        <v>54377</v>
      </c>
      <c r="D345" s="16">
        <f t="shared" si="61"/>
        <v>277777.77777777775</v>
      </c>
      <c r="E345" s="16">
        <f t="shared" si="62"/>
        <v>35879.629629631665</v>
      </c>
      <c r="F345" s="17">
        <f t="shared" si="66"/>
        <v>313657.4074074094</v>
      </c>
      <c r="G345" s="16">
        <f t="shared" si="67"/>
        <v>91666666.66666624</v>
      </c>
      <c r="H345" s="16">
        <f t="shared" si="68"/>
        <v>8333333.333333822</v>
      </c>
      <c r="I345" s="16">
        <f t="shared" si="63"/>
        <v>471900.2136879164</v>
      </c>
      <c r="J345" s="16">
        <f t="shared" si="64"/>
        <v>64921.409324222703</v>
      </c>
      <c r="K345" s="17">
        <f t="shared" si="69"/>
        <v>536821.62301213911</v>
      </c>
      <c r="L345" s="16">
        <f t="shared" si="70"/>
        <v>84890761.975874439</v>
      </c>
      <c r="M345" s="16">
        <f t="shared" si="71"/>
        <v>15109238.024125623</v>
      </c>
      <c r="N345" s="16"/>
      <c r="O345" s="16">
        <f t="shared" si="65"/>
        <v>416666.66666666669</v>
      </c>
      <c r="P345" s="16"/>
      <c r="Q345" s="16"/>
      <c r="R345" s="16"/>
    </row>
    <row r="346" spans="2:18" x14ac:dyDescent="0.3">
      <c r="B346">
        <v>331</v>
      </c>
      <c r="C346" s="15">
        <f t="shared" si="60"/>
        <v>54407</v>
      </c>
      <c r="D346" s="16">
        <f t="shared" si="61"/>
        <v>277777.77777777775</v>
      </c>
      <c r="E346" s="16">
        <f t="shared" si="62"/>
        <v>34722.222222224256</v>
      </c>
      <c r="F346" s="17">
        <f t="shared" si="66"/>
        <v>312500.00000000198</v>
      </c>
      <c r="G346" s="16">
        <f t="shared" si="67"/>
        <v>91944444.444444016</v>
      </c>
      <c r="H346" s="16">
        <f t="shared" si="68"/>
        <v>8055555.555556044</v>
      </c>
      <c r="I346" s="16">
        <f t="shared" si="63"/>
        <v>473866.46457828273</v>
      </c>
      <c r="J346" s="16">
        <f t="shared" si="64"/>
        <v>62955.15843385637</v>
      </c>
      <c r="K346" s="17">
        <f t="shared" si="69"/>
        <v>536821.62301213911</v>
      </c>
      <c r="L346" s="16">
        <f t="shared" si="70"/>
        <v>85364628.440452725</v>
      </c>
      <c r="M346" s="16">
        <f t="shared" si="71"/>
        <v>14635371.55954734</v>
      </c>
      <c r="N346" s="16"/>
      <c r="O346" s="16">
        <f t="shared" si="65"/>
        <v>416666.66666666669</v>
      </c>
      <c r="P346" s="16"/>
      <c r="Q346" s="16"/>
      <c r="R346" s="16"/>
    </row>
    <row r="347" spans="2:18" x14ac:dyDescent="0.3">
      <c r="B347">
        <v>332</v>
      </c>
      <c r="C347" s="15">
        <f t="shared" si="60"/>
        <v>54438</v>
      </c>
      <c r="D347" s="16">
        <f t="shared" si="61"/>
        <v>277777.77777777775</v>
      </c>
      <c r="E347" s="16">
        <f t="shared" si="62"/>
        <v>33564.814814816848</v>
      </c>
      <c r="F347" s="17">
        <f t="shared" si="66"/>
        <v>311342.59259259462</v>
      </c>
      <c r="G347" s="16">
        <f t="shared" si="67"/>
        <v>92222222.222221792</v>
      </c>
      <c r="H347" s="16">
        <f t="shared" si="68"/>
        <v>7777777.777778266</v>
      </c>
      <c r="I347" s="16">
        <f t="shared" si="63"/>
        <v>475840.90818069223</v>
      </c>
      <c r="J347" s="16">
        <f t="shared" si="64"/>
        <v>60980.714831446865</v>
      </c>
      <c r="K347" s="17">
        <f t="shared" si="69"/>
        <v>536821.62301213911</v>
      </c>
      <c r="L347" s="16">
        <f t="shared" si="70"/>
        <v>85840469.348633423</v>
      </c>
      <c r="M347" s="16">
        <f t="shared" si="71"/>
        <v>14159530.651366647</v>
      </c>
      <c r="N347" s="16"/>
      <c r="O347" s="16">
        <f t="shared" si="65"/>
        <v>416666.66666666669</v>
      </c>
      <c r="P347" s="16"/>
      <c r="Q347" s="16"/>
      <c r="R347" s="16"/>
    </row>
    <row r="348" spans="2:18" x14ac:dyDescent="0.3">
      <c r="B348">
        <v>333</v>
      </c>
      <c r="C348" s="15">
        <f t="shared" si="60"/>
        <v>54469</v>
      </c>
      <c r="D348" s="16">
        <f t="shared" si="61"/>
        <v>277777.77777777775</v>
      </c>
      <c r="E348" s="16">
        <f t="shared" si="62"/>
        <v>32407.407407409442</v>
      </c>
      <c r="F348" s="17">
        <f t="shared" si="66"/>
        <v>310185.18518518721</v>
      </c>
      <c r="G348" s="16">
        <f t="shared" si="67"/>
        <v>92499999.999999568</v>
      </c>
      <c r="H348" s="16">
        <f t="shared" si="68"/>
        <v>7500000.000000488</v>
      </c>
      <c r="I348" s="16">
        <f t="shared" si="63"/>
        <v>477823.57863144507</v>
      </c>
      <c r="J348" s="16">
        <f t="shared" si="64"/>
        <v>58998.04438069398</v>
      </c>
      <c r="K348" s="17">
        <f t="shared" si="69"/>
        <v>536821.623012139</v>
      </c>
      <c r="L348" s="16">
        <f t="shared" si="70"/>
        <v>86318292.927264869</v>
      </c>
      <c r="M348" s="16">
        <f t="shared" si="71"/>
        <v>13681707.072735202</v>
      </c>
      <c r="N348" s="16"/>
      <c r="O348" s="16">
        <f t="shared" si="65"/>
        <v>416666.66666666669</v>
      </c>
      <c r="P348" s="16"/>
      <c r="Q348" s="16"/>
      <c r="R348" s="16"/>
    </row>
    <row r="349" spans="2:18" x14ac:dyDescent="0.3">
      <c r="B349">
        <v>334</v>
      </c>
      <c r="C349" s="15">
        <f t="shared" si="60"/>
        <v>54497</v>
      </c>
      <c r="D349" s="16">
        <f t="shared" si="61"/>
        <v>277777.77777777775</v>
      </c>
      <c r="E349" s="16">
        <f t="shared" si="62"/>
        <v>31250.000000002034</v>
      </c>
      <c r="F349" s="17">
        <f t="shared" si="66"/>
        <v>309027.77777777979</v>
      </c>
      <c r="G349" s="16">
        <f t="shared" si="67"/>
        <v>92777777.777777344</v>
      </c>
      <c r="H349" s="16">
        <f t="shared" si="68"/>
        <v>7222222.22222271</v>
      </c>
      <c r="I349" s="16">
        <f t="shared" si="63"/>
        <v>479814.51020907616</v>
      </c>
      <c r="J349" s="16">
        <f t="shared" si="64"/>
        <v>57007.112803062955</v>
      </c>
      <c r="K349" s="17">
        <f t="shared" si="69"/>
        <v>536821.62301213911</v>
      </c>
      <c r="L349" s="16">
        <f t="shared" si="70"/>
        <v>86798107.437473953</v>
      </c>
      <c r="M349" s="16">
        <f t="shared" si="71"/>
        <v>13201892.562526125</v>
      </c>
      <c r="N349" s="16"/>
      <c r="O349" s="16">
        <f t="shared" si="65"/>
        <v>416666.66666666669</v>
      </c>
      <c r="P349" s="16"/>
      <c r="Q349" s="16"/>
      <c r="R349" s="16"/>
    </row>
    <row r="350" spans="2:18" x14ac:dyDescent="0.3">
      <c r="B350">
        <v>335</v>
      </c>
      <c r="C350" s="15">
        <f t="shared" si="60"/>
        <v>54528</v>
      </c>
      <c r="D350" s="16">
        <f t="shared" si="61"/>
        <v>277777.77777777775</v>
      </c>
      <c r="E350" s="16">
        <f t="shared" si="62"/>
        <v>30092.592592594625</v>
      </c>
      <c r="F350" s="17">
        <f t="shared" si="66"/>
        <v>307870.37037037237</v>
      </c>
      <c r="G350" s="16">
        <f t="shared" si="67"/>
        <v>93055555.55555512</v>
      </c>
      <c r="H350" s="16">
        <f t="shared" si="68"/>
        <v>6944444.444444932</v>
      </c>
      <c r="I350" s="16">
        <f t="shared" si="63"/>
        <v>481813.73733494728</v>
      </c>
      <c r="J350" s="16">
        <f t="shared" si="64"/>
        <v>55007.8856771918</v>
      </c>
      <c r="K350" s="17">
        <f t="shared" si="69"/>
        <v>536821.62301213911</v>
      </c>
      <c r="L350" s="16">
        <f t="shared" si="70"/>
        <v>87279921.174808905</v>
      </c>
      <c r="M350" s="16">
        <f t="shared" si="71"/>
        <v>12720078.825191177</v>
      </c>
      <c r="N350" s="16"/>
      <c r="O350" s="16">
        <f t="shared" si="65"/>
        <v>416666.66666666669</v>
      </c>
      <c r="P350" s="16"/>
      <c r="Q350" s="16"/>
      <c r="R350" s="16"/>
    </row>
    <row r="351" spans="2:18" x14ac:dyDescent="0.3">
      <c r="B351">
        <v>336</v>
      </c>
      <c r="C351" s="15">
        <f t="shared" si="60"/>
        <v>54558</v>
      </c>
      <c r="D351" s="16">
        <f t="shared" si="61"/>
        <v>277777.77777777775</v>
      </c>
      <c r="E351" s="16">
        <f t="shared" si="62"/>
        <v>28935.185185187216</v>
      </c>
      <c r="F351" s="17">
        <f t="shared" si="66"/>
        <v>306712.96296296496</v>
      </c>
      <c r="G351" s="16">
        <f t="shared" si="67"/>
        <v>93333333.333332896</v>
      </c>
      <c r="H351" s="16">
        <f t="shared" si="68"/>
        <v>6666666.6666671541</v>
      </c>
      <c r="I351" s="16">
        <f t="shared" si="63"/>
        <v>483821.2945738429</v>
      </c>
      <c r="J351" s="16">
        <f t="shared" si="64"/>
        <v>53000.328438296201</v>
      </c>
      <c r="K351" s="17">
        <f t="shared" si="69"/>
        <v>536821.62301213911</v>
      </c>
      <c r="L351" s="16">
        <f t="shared" si="70"/>
        <v>87763742.469382748</v>
      </c>
      <c r="M351" s="16">
        <f t="shared" si="71"/>
        <v>12236257.530617334</v>
      </c>
      <c r="N351" s="16"/>
      <c r="O351" s="16">
        <f t="shared" si="65"/>
        <v>416666.66666666669</v>
      </c>
      <c r="P351" s="16"/>
      <c r="Q351" s="16"/>
      <c r="R351" s="16"/>
    </row>
    <row r="352" spans="2:18" x14ac:dyDescent="0.3">
      <c r="B352">
        <v>337</v>
      </c>
      <c r="C352" s="15">
        <f t="shared" si="60"/>
        <v>54589</v>
      </c>
      <c r="D352" s="16">
        <f t="shared" si="61"/>
        <v>277777.77777777775</v>
      </c>
      <c r="E352" s="16">
        <f t="shared" si="62"/>
        <v>27777.777777779807</v>
      </c>
      <c r="F352" s="17">
        <f t="shared" si="66"/>
        <v>305555.55555555754</v>
      </c>
      <c r="G352" s="16">
        <f t="shared" si="67"/>
        <v>93611111.111110672</v>
      </c>
      <c r="H352" s="16">
        <f t="shared" si="68"/>
        <v>6388888.8888893761</v>
      </c>
      <c r="I352" s="16">
        <f t="shared" si="63"/>
        <v>485837.21663456724</v>
      </c>
      <c r="J352" s="16">
        <f t="shared" si="64"/>
        <v>50984.406377571853</v>
      </c>
      <c r="K352" s="17">
        <f t="shared" si="69"/>
        <v>536821.62301213911</v>
      </c>
      <c r="L352" s="16">
        <f t="shared" si="70"/>
        <v>88249579.68601732</v>
      </c>
      <c r="M352" s="16">
        <f t="shared" si="71"/>
        <v>11750420.313982766</v>
      </c>
      <c r="N352" s="16"/>
      <c r="O352" s="16">
        <f t="shared" si="65"/>
        <v>416666.66666666669</v>
      </c>
      <c r="P352" s="16"/>
      <c r="Q352" s="16"/>
      <c r="R352" s="16"/>
    </row>
    <row r="353" spans="2:18" x14ac:dyDescent="0.3">
      <c r="B353">
        <v>338</v>
      </c>
      <c r="C353" s="15">
        <f t="shared" si="60"/>
        <v>54619</v>
      </c>
      <c r="D353" s="16">
        <f t="shared" si="61"/>
        <v>277777.77777777775</v>
      </c>
      <c r="E353" s="16">
        <f t="shared" si="62"/>
        <v>26620.370370372399</v>
      </c>
      <c r="F353" s="17">
        <f t="shared" si="66"/>
        <v>304398.14814815013</v>
      </c>
      <c r="G353" s="16">
        <f t="shared" si="67"/>
        <v>93888888.888888448</v>
      </c>
      <c r="H353" s="16">
        <f t="shared" si="68"/>
        <v>6111111.1111115981</v>
      </c>
      <c r="I353" s="16">
        <f t="shared" si="63"/>
        <v>487861.53837054456</v>
      </c>
      <c r="J353" s="16">
        <f t="shared" si="64"/>
        <v>48960.084641594483</v>
      </c>
      <c r="K353" s="17">
        <f t="shared" si="69"/>
        <v>536821.623012139</v>
      </c>
      <c r="L353" s="16">
        <f t="shared" si="70"/>
        <v>88737441.224387869</v>
      </c>
      <c r="M353" s="16">
        <f t="shared" si="71"/>
        <v>11262558.775612222</v>
      </c>
      <c r="N353" s="16"/>
      <c r="O353" s="16">
        <f t="shared" si="65"/>
        <v>416666.66666666669</v>
      </c>
      <c r="P353" s="16"/>
      <c r="Q353" s="16"/>
      <c r="R353" s="16"/>
    </row>
    <row r="354" spans="2:18" x14ac:dyDescent="0.3">
      <c r="B354">
        <v>339</v>
      </c>
      <c r="C354" s="15">
        <f t="shared" si="60"/>
        <v>54650</v>
      </c>
      <c r="D354" s="16">
        <f t="shared" si="61"/>
        <v>277777.77777777775</v>
      </c>
      <c r="E354" s="16">
        <f t="shared" si="62"/>
        <v>25462.962962964993</v>
      </c>
      <c r="F354" s="17">
        <f t="shared" si="66"/>
        <v>303240.74074074277</v>
      </c>
      <c r="G354" s="16">
        <f t="shared" si="67"/>
        <v>94166666.666666225</v>
      </c>
      <c r="H354" s="16">
        <f t="shared" si="68"/>
        <v>5833333.3333338201</v>
      </c>
      <c r="I354" s="16">
        <f t="shared" si="63"/>
        <v>489894.29478042189</v>
      </c>
      <c r="J354" s="16">
        <f t="shared" si="64"/>
        <v>46927.32823171722</v>
      </c>
      <c r="K354" s="17">
        <f t="shared" si="69"/>
        <v>536821.62301213911</v>
      </c>
      <c r="L354" s="16">
        <f t="shared" si="70"/>
        <v>89227335.519168288</v>
      </c>
      <c r="M354" s="16">
        <f t="shared" si="71"/>
        <v>10772664.4808318</v>
      </c>
      <c r="N354" s="16"/>
      <c r="O354" s="16">
        <f t="shared" si="65"/>
        <v>416666.66666666669</v>
      </c>
      <c r="P354" s="16"/>
      <c r="Q354" s="16"/>
      <c r="R354" s="16"/>
    </row>
    <row r="355" spans="2:18" x14ac:dyDescent="0.3">
      <c r="B355">
        <v>340</v>
      </c>
      <c r="C355" s="15">
        <f t="shared" si="60"/>
        <v>54681</v>
      </c>
      <c r="D355" s="16">
        <f t="shared" si="61"/>
        <v>277777.77777777775</v>
      </c>
      <c r="E355" s="16">
        <f t="shared" si="62"/>
        <v>24305.555555557585</v>
      </c>
      <c r="F355" s="17">
        <f t="shared" si="66"/>
        <v>302083.33333333535</v>
      </c>
      <c r="G355" s="16">
        <f t="shared" si="67"/>
        <v>94444444.444444001</v>
      </c>
      <c r="H355" s="16">
        <f t="shared" si="68"/>
        <v>5555555.5555560421</v>
      </c>
      <c r="I355" s="16">
        <f t="shared" si="63"/>
        <v>491935.52100867359</v>
      </c>
      <c r="J355" s="16">
        <f t="shared" si="64"/>
        <v>44886.102003465458</v>
      </c>
      <c r="K355" s="17">
        <f t="shared" si="69"/>
        <v>536821.623012139</v>
      </c>
      <c r="L355" s="16">
        <f t="shared" si="70"/>
        <v>89719271.040176958</v>
      </c>
      <c r="M355" s="16">
        <f t="shared" si="71"/>
        <v>10280728.959823126</v>
      </c>
      <c r="N355" s="16"/>
      <c r="O355" s="16">
        <f t="shared" si="65"/>
        <v>416666.66666666669</v>
      </c>
      <c r="P355" s="16"/>
      <c r="Q355" s="16"/>
      <c r="R355" s="16"/>
    </row>
    <row r="356" spans="2:18" x14ac:dyDescent="0.3">
      <c r="B356">
        <v>341</v>
      </c>
      <c r="C356" s="15">
        <f t="shared" si="60"/>
        <v>54711</v>
      </c>
      <c r="D356" s="16">
        <f t="shared" si="61"/>
        <v>277777.77777777775</v>
      </c>
      <c r="E356" s="16">
        <f t="shared" si="62"/>
        <v>23148.148148150176</v>
      </c>
      <c r="F356" s="17">
        <f t="shared" si="66"/>
        <v>300925.92592592794</v>
      </c>
      <c r="G356" s="16">
        <f t="shared" si="67"/>
        <v>94722222.222221777</v>
      </c>
      <c r="H356" s="16">
        <f t="shared" si="68"/>
        <v>5277777.7777782641</v>
      </c>
      <c r="I356" s="16">
        <f t="shared" si="63"/>
        <v>493985.25234620972</v>
      </c>
      <c r="J356" s="16">
        <f t="shared" si="64"/>
        <v>42836.370665929317</v>
      </c>
      <c r="K356" s="17">
        <f t="shared" si="69"/>
        <v>536821.623012139</v>
      </c>
      <c r="L356" s="16">
        <f t="shared" si="70"/>
        <v>90213256.292523161</v>
      </c>
      <c r="M356" s="16">
        <f t="shared" si="71"/>
        <v>9786743.7074769158</v>
      </c>
      <c r="N356" s="16"/>
      <c r="O356" s="16">
        <f t="shared" si="65"/>
        <v>416666.66666666669</v>
      </c>
      <c r="P356" s="16"/>
      <c r="Q356" s="16"/>
      <c r="R356" s="16"/>
    </row>
    <row r="357" spans="2:18" x14ac:dyDescent="0.3">
      <c r="B357">
        <v>342</v>
      </c>
      <c r="C357" s="15">
        <f t="shared" si="60"/>
        <v>54742</v>
      </c>
      <c r="D357" s="16">
        <f t="shared" si="61"/>
        <v>277777.77777777775</v>
      </c>
      <c r="E357" s="16">
        <f t="shared" si="62"/>
        <v>21990.740740742767</v>
      </c>
      <c r="F357" s="17">
        <f t="shared" si="66"/>
        <v>299768.51851852052</v>
      </c>
      <c r="G357" s="16">
        <f t="shared" si="67"/>
        <v>94999999.999999553</v>
      </c>
      <c r="H357" s="16">
        <f t="shared" si="68"/>
        <v>5000000.0000004862</v>
      </c>
      <c r="I357" s="16">
        <f t="shared" si="63"/>
        <v>496043.52423098567</v>
      </c>
      <c r="J357" s="16">
        <f t="shared" si="64"/>
        <v>40778.098781153451</v>
      </c>
      <c r="K357" s="17">
        <f t="shared" si="69"/>
        <v>536821.62301213911</v>
      </c>
      <c r="L357" s="16">
        <f t="shared" si="70"/>
        <v>90709299.816754147</v>
      </c>
      <c r="M357" s="16">
        <f t="shared" si="71"/>
        <v>9290700.1832459308</v>
      </c>
      <c r="N357" s="16"/>
      <c r="O357" s="16">
        <f t="shared" si="65"/>
        <v>416666.66666666669</v>
      </c>
      <c r="P357" s="16"/>
      <c r="Q357" s="16"/>
      <c r="R357" s="16"/>
    </row>
    <row r="358" spans="2:18" x14ac:dyDescent="0.3">
      <c r="B358">
        <v>343</v>
      </c>
      <c r="C358" s="15">
        <f t="shared" si="60"/>
        <v>54772</v>
      </c>
      <c r="D358" s="16">
        <f t="shared" si="61"/>
        <v>277777.77777777775</v>
      </c>
      <c r="E358" s="16">
        <f t="shared" si="62"/>
        <v>20833.333333335358</v>
      </c>
      <c r="F358" s="17">
        <f t="shared" si="66"/>
        <v>298611.1111111131</v>
      </c>
      <c r="G358" s="16">
        <f t="shared" si="67"/>
        <v>95277777.777777329</v>
      </c>
      <c r="H358" s="16">
        <f t="shared" si="68"/>
        <v>4722222.2222227082</v>
      </c>
      <c r="I358" s="16">
        <f t="shared" si="63"/>
        <v>498110.37224861473</v>
      </c>
      <c r="J358" s="16">
        <f t="shared" si="64"/>
        <v>38711.250763524338</v>
      </c>
      <c r="K358" s="17">
        <f t="shared" si="69"/>
        <v>536821.62301213911</v>
      </c>
      <c r="L358" s="16">
        <f t="shared" si="70"/>
        <v>91207410.189002767</v>
      </c>
      <c r="M358" s="16">
        <f t="shared" si="71"/>
        <v>8792589.8109973166</v>
      </c>
      <c r="N358" s="16"/>
      <c r="O358" s="16">
        <f t="shared" si="65"/>
        <v>416666.66666666669</v>
      </c>
      <c r="P358" s="16"/>
      <c r="Q358" s="16"/>
      <c r="R358" s="16"/>
    </row>
    <row r="359" spans="2:18" x14ac:dyDescent="0.3">
      <c r="B359">
        <v>344</v>
      </c>
      <c r="C359" s="15">
        <f t="shared" si="60"/>
        <v>54803</v>
      </c>
      <c r="D359" s="16">
        <f t="shared" si="61"/>
        <v>277777.77777777775</v>
      </c>
      <c r="E359" s="16">
        <f t="shared" si="62"/>
        <v>19675.92592592795</v>
      </c>
      <c r="F359" s="17">
        <f t="shared" si="66"/>
        <v>297453.70370370569</v>
      </c>
      <c r="G359" s="16">
        <f t="shared" si="67"/>
        <v>95555555.555555105</v>
      </c>
      <c r="H359" s="16">
        <f t="shared" si="68"/>
        <v>4444444.4444449302</v>
      </c>
      <c r="I359" s="16">
        <f t="shared" si="63"/>
        <v>500185.83213298401</v>
      </c>
      <c r="J359" s="16">
        <f t="shared" si="64"/>
        <v>36635.790879155124</v>
      </c>
      <c r="K359" s="17">
        <f t="shared" si="69"/>
        <v>536821.62301213911</v>
      </c>
      <c r="L359" s="16">
        <f t="shared" si="70"/>
        <v>91707596.021135747</v>
      </c>
      <c r="M359" s="16">
        <f t="shared" si="71"/>
        <v>8292403.9788643327</v>
      </c>
      <c r="N359" s="16"/>
      <c r="O359" s="16">
        <f t="shared" si="65"/>
        <v>416666.66666666669</v>
      </c>
      <c r="P359" s="16"/>
      <c r="Q359" s="16"/>
      <c r="R359" s="16"/>
    </row>
    <row r="360" spans="2:18" x14ac:dyDescent="0.3">
      <c r="B360">
        <v>345</v>
      </c>
      <c r="C360" s="15">
        <f t="shared" si="60"/>
        <v>54834</v>
      </c>
      <c r="D360" s="16">
        <f t="shared" si="61"/>
        <v>277777.77777777775</v>
      </c>
      <c r="E360" s="16">
        <f t="shared" si="62"/>
        <v>18518.518518520541</v>
      </c>
      <c r="F360" s="17">
        <f t="shared" si="66"/>
        <v>296296.29629629827</v>
      </c>
      <c r="G360" s="16">
        <f t="shared" si="67"/>
        <v>95833333.333332881</v>
      </c>
      <c r="H360" s="16">
        <f t="shared" si="68"/>
        <v>4166666.6666671522</v>
      </c>
      <c r="I360" s="16">
        <f t="shared" si="63"/>
        <v>502269.93976687134</v>
      </c>
      <c r="J360" s="16">
        <f t="shared" si="64"/>
        <v>34551.683245267683</v>
      </c>
      <c r="K360" s="17">
        <f t="shared" si="69"/>
        <v>536821.623012139</v>
      </c>
      <c r="L360" s="16">
        <f t="shared" si="70"/>
        <v>92209865.960902616</v>
      </c>
      <c r="M360" s="16">
        <f t="shared" si="71"/>
        <v>7790134.0390974609</v>
      </c>
      <c r="N360" s="16"/>
      <c r="O360" s="16">
        <f t="shared" si="65"/>
        <v>416666.66666666669</v>
      </c>
      <c r="P360" s="16"/>
      <c r="Q360" s="16"/>
      <c r="R360" s="16"/>
    </row>
    <row r="361" spans="2:18" x14ac:dyDescent="0.3">
      <c r="B361">
        <v>346</v>
      </c>
      <c r="C361" s="15">
        <f t="shared" si="60"/>
        <v>54862</v>
      </c>
      <c r="D361" s="16">
        <f t="shared" si="61"/>
        <v>277777.77777777775</v>
      </c>
      <c r="E361" s="16">
        <f t="shared" si="62"/>
        <v>17361.111111113132</v>
      </c>
      <c r="F361" s="17">
        <f t="shared" si="66"/>
        <v>295138.88888889086</v>
      </c>
      <c r="G361" s="16">
        <f t="shared" si="67"/>
        <v>96111111.111110657</v>
      </c>
      <c r="H361" s="16">
        <f t="shared" si="68"/>
        <v>3888888.8888893742</v>
      </c>
      <c r="I361" s="16">
        <f t="shared" si="63"/>
        <v>504362.73118256673</v>
      </c>
      <c r="J361" s="16">
        <f t="shared" si="64"/>
        <v>32458.891829572385</v>
      </c>
      <c r="K361" s="17">
        <f t="shared" si="69"/>
        <v>536821.62301213911</v>
      </c>
      <c r="L361" s="16">
        <f t="shared" si="70"/>
        <v>92714228.692085177</v>
      </c>
      <c r="M361" s="16">
        <f t="shared" si="71"/>
        <v>7285771.3079148941</v>
      </c>
      <c r="N361" s="16"/>
      <c r="O361" s="16">
        <f t="shared" si="65"/>
        <v>416666.66666666669</v>
      </c>
      <c r="P361" s="16"/>
      <c r="Q361" s="16"/>
      <c r="R361" s="16"/>
    </row>
    <row r="362" spans="2:18" x14ac:dyDescent="0.3">
      <c r="B362">
        <v>347</v>
      </c>
      <c r="C362" s="15">
        <f t="shared" si="60"/>
        <v>54893</v>
      </c>
      <c r="D362" s="16">
        <f t="shared" si="61"/>
        <v>277777.77777777775</v>
      </c>
      <c r="E362" s="16">
        <f t="shared" si="62"/>
        <v>16203.703703705725</v>
      </c>
      <c r="F362" s="17">
        <f t="shared" si="66"/>
        <v>293981.4814814835</v>
      </c>
      <c r="G362" s="16">
        <f t="shared" si="67"/>
        <v>96388888.888888434</v>
      </c>
      <c r="H362" s="16">
        <f t="shared" si="68"/>
        <v>3611111.1111115962</v>
      </c>
      <c r="I362" s="16">
        <f t="shared" si="63"/>
        <v>506464.24256249407</v>
      </c>
      <c r="J362" s="16">
        <f t="shared" si="64"/>
        <v>30357.380449645028</v>
      </c>
      <c r="K362" s="17">
        <f t="shared" si="69"/>
        <v>536821.62301213911</v>
      </c>
      <c r="L362" s="16">
        <f t="shared" si="70"/>
        <v>93220692.934647664</v>
      </c>
      <c r="M362" s="16">
        <f t="shared" si="71"/>
        <v>6779307.0653523998</v>
      </c>
      <c r="N362" s="16"/>
      <c r="O362" s="16">
        <f t="shared" si="65"/>
        <v>416666.66666666669</v>
      </c>
      <c r="P362" s="16"/>
      <c r="Q362" s="16"/>
      <c r="R362" s="16"/>
    </row>
    <row r="363" spans="2:18" x14ac:dyDescent="0.3">
      <c r="B363">
        <v>348</v>
      </c>
      <c r="C363" s="15">
        <f t="shared" si="60"/>
        <v>54923</v>
      </c>
      <c r="D363" s="16">
        <f t="shared" si="61"/>
        <v>277777.77777777775</v>
      </c>
      <c r="E363" s="16">
        <f t="shared" si="62"/>
        <v>15046.296296298317</v>
      </c>
      <c r="F363" s="17">
        <f t="shared" si="66"/>
        <v>292824.07407407608</v>
      </c>
      <c r="G363" s="16">
        <f t="shared" si="67"/>
        <v>96666666.66666621</v>
      </c>
      <c r="H363" s="16">
        <f t="shared" si="68"/>
        <v>3333333.3333338182</v>
      </c>
      <c r="I363" s="16">
        <f t="shared" si="63"/>
        <v>508574.51023983781</v>
      </c>
      <c r="J363" s="16">
        <f t="shared" si="64"/>
        <v>28247.112772301298</v>
      </c>
      <c r="K363" s="17">
        <f t="shared" si="69"/>
        <v>536821.62301213911</v>
      </c>
      <c r="L363" s="16">
        <f t="shared" si="70"/>
        <v>93729267.444887504</v>
      </c>
      <c r="M363" s="16">
        <f t="shared" si="71"/>
        <v>6270732.5551125621</v>
      </c>
      <c r="N363" s="16"/>
      <c r="O363" s="16">
        <f t="shared" si="65"/>
        <v>416666.66666666669</v>
      </c>
      <c r="P363" s="16"/>
      <c r="Q363" s="16"/>
      <c r="R363" s="16"/>
    </row>
    <row r="364" spans="2:18" x14ac:dyDescent="0.3">
      <c r="B364">
        <v>349</v>
      </c>
      <c r="C364" s="15">
        <f t="shared" si="60"/>
        <v>54954</v>
      </c>
      <c r="D364" s="16">
        <f t="shared" si="61"/>
        <v>277777.77777777775</v>
      </c>
      <c r="E364" s="16">
        <f t="shared" si="62"/>
        <v>13888.88888889091</v>
      </c>
      <c r="F364" s="17">
        <f t="shared" si="66"/>
        <v>291666.66666666867</v>
      </c>
      <c r="G364" s="16">
        <f t="shared" si="67"/>
        <v>96944444.444443986</v>
      </c>
      <c r="H364" s="16">
        <f t="shared" si="68"/>
        <v>3055555.5555560403</v>
      </c>
      <c r="I364" s="16">
        <f t="shared" si="63"/>
        <v>510693.57069917046</v>
      </c>
      <c r="J364" s="16">
        <f t="shared" si="64"/>
        <v>26128.052312968644</v>
      </c>
      <c r="K364" s="17">
        <f t="shared" si="69"/>
        <v>536821.62301213911</v>
      </c>
      <c r="L364" s="16">
        <f t="shared" si="70"/>
        <v>94239961.015586674</v>
      </c>
      <c r="M364" s="16">
        <f t="shared" si="71"/>
        <v>5760038.9844133919</v>
      </c>
      <c r="N364" s="16"/>
      <c r="O364" s="16">
        <f t="shared" si="65"/>
        <v>416666.66666666669</v>
      </c>
      <c r="P364" s="16"/>
      <c r="Q364" s="16"/>
      <c r="R364" s="16"/>
    </row>
    <row r="365" spans="2:18" x14ac:dyDescent="0.3">
      <c r="B365">
        <v>350</v>
      </c>
      <c r="C365" s="15">
        <f t="shared" si="60"/>
        <v>54984</v>
      </c>
      <c r="D365" s="16">
        <f t="shared" si="61"/>
        <v>277777.77777777775</v>
      </c>
      <c r="E365" s="16">
        <f t="shared" si="62"/>
        <v>12731.481481483501</v>
      </c>
      <c r="F365" s="17">
        <f t="shared" si="66"/>
        <v>290509.25925926125</v>
      </c>
      <c r="G365" s="16">
        <f t="shared" si="67"/>
        <v>97222222.222221762</v>
      </c>
      <c r="H365" s="16">
        <f t="shared" si="68"/>
        <v>2777777.7777782623</v>
      </c>
      <c r="I365" s="16">
        <f t="shared" si="63"/>
        <v>512821.46057708369</v>
      </c>
      <c r="J365" s="16">
        <f t="shared" si="64"/>
        <v>24000.162435055434</v>
      </c>
      <c r="K365" s="17">
        <f t="shared" si="69"/>
        <v>536821.62301213911</v>
      </c>
      <c r="L365" s="16">
        <f t="shared" si="70"/>
        <v>94752782.47616376</v>
      </c>
      <c r="M365" s="16">
        <f t="shared" si="71"/>
        <v>5247217.5238363082</v>
      </c>
      <c r="N365" s="16"/>
      <c r="O365" s="16">
        <f t="shared" si="65"/>
        <v>416666.66666666669</v>
      </c>
      <c r="P365" s="16"/>
      <c r="Q365" s="16"/>
      <c r="R365" s="16"/>
    </row>
    <row r="366" spans="2:18" x14ac:dyDescent="0.3">
      <c r="B366">
        <v>351</v>
      </c>
      <c r="C366" s="15">
        <f t="shared" si="60"/>
        <v>55015</v>
      </c>
      <c r="D366" s="16">
        <f t="shared" si="61"/>
        <v>277777.77777777775</v>
      </c>
      <c r="E366" s="16">
        <f t="shared" si="62"/>
        <v>11574.074074076092</v>
      </c>
      <c r="F366" s="17">
        <f t="shared" si="66"/>
        <v>289351.85185185383</v>
      </c>
      <c r="G366" s="16">
        <f t="shared" si="67"/>
        <v>97499999.999999538</v>
      </c>
      <c r="H366" s="16">
        <f t="shared" si="68"/>
        <v>2500000.0000004843</v>
      </c>
      <c r="I366" s="16">
        <f t="shared" si="63"/>
        <v>514958.21666282148</v>
      </c>
      <c r="J366" s="16">
        <f t="shared" si="64"/>
        <v>21863.406349317582</v>
      </c>
      <c r="K366" s="17">
        <f t="shared" si="69"/>
        <v>536821.62301213911</v>
      </c>
      <c r="L366" s="16">
        <f t="shared" si="70"/>
        <v>95267740.692826584</v>
      </c>
      <c r="M366" s="16">
        <f t="shared" si="71"/>
        <v>4732259.3071734868</v>
      </c>
      <c r="N366" s="16"/>
      <c r="O366" s="16">
        <f t="shared" si="65"/>
        <v>416666.66666666669</v>
      </c>
      <c r="P366" s="16"/>
      <c r="Q366" s="16"/>
      <c r="R366" s="16"/>
    </row>
    <row r="367" spans="2:18" x14ac:dyDescent="0.3">
      <c r="B367">
        <v>352</v>
      </c>
      <c r="C367" s="15">
        <f t="shared" si="60"/>
        <v>55046</v>
      </c>
      <c r="D367" s="16">
        <f t="shared" si="61"/>
        <v>277777.77777777775</v>
      </c>
      <c r="E367" s="16">
        <f t="shared" si="62"/>
        <v>10416.666666668685</v>
      </c>
      <c r="F367" s="17">
        <f t="shared" si="66"/>
        <v>288194.44444444642</v>
      </c>
      <c r="G367" s="16">
        <f t="shared" si="67"/>
        <v>97777777.777777314</v>
      </c>
      <c r="H367" s="16">
        <f t="shared" si="68"/>
        <v>2222222.2222227063</v>
      </c>
      <c r="I367" s="16">
        <f t="shared" si="63"/>
        <v>517103.87589891657</v>
      </c>
      <c r="J367" s="16">
        <f t="shared" si="64"/>
        <v>19717.747113222493</v>
      </c>
      <c r="K367" s="17">
        <f t="shared" si="69"/>
        <v>536821.62301213911</v>
      </c>
      <c r="L367" s="16">
        <f t="shared" si="70"/>
        <v>95784844.568725497</v>
      </c>
      <c r="M367" s="16">
        <f t="shared" si="71"/>
        <v>4215155.4312745705</v>
      </c>
      <c r="N367" s="16"/>
      <c r="O367" s="16">
        <f t="shared" si="65"/>
        <v>416666.66666666669</v>
      </c>
      <c r="P367" s="16"/>
      <c r="Q367" s="16"/>
      <c r="R367" s="16"/>
    </row>
    <row r="368" spans="2:18" x14ac:dyDescent="0.3">
      <c r="B368">
        <v>353</v>
      </c>
      <c r="C368" s="15">
        <f t="shared" si="60"/>
        <v>55076</v>
      </c>
      <c r="D368" s="16">
        <f t="shared" si="61"/>
        <v>277777.77777777775</v>
      </c>
      <c r="E368" s="16">
        <f t="shared" si="62"/>
        <v>9259.2592592612764</v>
      </c>
      <c r="F368" s="17">
        <f t="shared" si="66"/>
        <v>287037.037037039</v>
      </c>
      <c r="G368" s="16">
        <f t="shared" si="67"/>
        <v>98055555.55555509</v>
      </c>
      <c r="H368" s="16">
        <f t="shared" si="68"/>
        <v>1944444.4444449286</v>
      </c>
      <c r="I368" s="16">
        <f t="shared" si="63"/>
        <v>519258.47538182873</v>
      </c>
      <c r="J368" s="16">
        <f t="shared" si="64"/>
        <v>17563.147630310341</v>
      </c>
      <c r="K368" s="17">
        <f t="shared" si="69"/>
        <v>536821.62301213911</v>
      </c>
      <c r="L368" s="16">
        <f t="shared" si="70"/>
        <v>96304103.044107318</v>
      </c>
      <c r="M368" s="16">
        <f t="shared" si="71"/>
        <v>3695896.9558927417</v>
      </c>
      <c r="N368" s="16"/>
      <c r="O368" s="16">
        <f t="shared" si="65"/>
        <v>416666.66666666669</v>
      </c>
      <c r="P368" s="16"/>
      <c r="Q368" s="16"/>
      <c r="R368" s="16"/>
    </row>
    <row r="369" spans="2:18" x14ac:dyDescent="0.3">
      <c r="B369">
        <v>354</v>
      </c>
      <c r="C369" s="15">
        <f t="shared" si="60"/>
        <v>55107</v>
      </c>
      <c r="D369" s="16">
        <f t="shared" si="61"/>
        <v>277777.77777777775</v>
      </c>
      <c r="E369" s="16">
        <f t="shared" si="62"/>
        <v>8101.8518518538685</v>
      </c>
      <c r="F369" s="17">
        <f t="shared" si="66"/>
        <v>285879.62962963164</v>
      </c>
      <c r="G369" s="16">
        <f t="shared" si="67"/>
        <v>98333333.333332866</v>
      </c>
      <c r="H369" s="16">
        <f t="shared" si="68"/>
        <v>1666666.6666671508</v>
      </c>
      <c r="I369" s="16">
        <f t="shared" si="63"/>
        <v>521422.05236258637</v>
      </c>
      <c r="J369" s="16">
        <f t="shared" si="64"/>
        <v>15399.570649552723</v>
      </c>
      <c r="K369" s="17">
        <f t="shared" si="69"/>
        <v>536821.62301213911</v>
      </c>
      <c r="L369" s="16">
        <f t="shared" si="70"/>
        <v>96825525.096469909</v>
      </c>
      <c r="M369" s="16">
        <f t="shared" si="71"/>
        <v>3174474.9035301553</v>
      </c>
      <c r="N369" s="16"/>
      <c r="O369" s="16">
        <f t="shared" si="65"/>
        <v>416666.66666666669</v>
      </c>
      <c r="P369" s="16"/>
      <c r="Q369" s="16"/>
      <c r="R369" s="16"/>
    </row>
    <row r="370" spans="2:18" x14ac:dyDescent="0.3">
      <c r="B370">
        <v>355</v>
      </c>
      <c r="C370" s="15">
        <f t="shared" si="60"/>
        <v>55137</v>
      </c>
      <c r="D370" s="16">
        <f t="shared" si="61"/>
        <v>277777.77777777775</v>
      </c>
      <c r="E370" s="16">
        <f t="shared" si="62"/>
        <v>6944.4444444464616</v>
      </c>
      <c r="F370" s="17">
        <f t="shared" si="66"/>
        <v>284722.22222222423</v>
      </c>
      <c r="G370" s="16">
        <f t="shared" si="67"/>
        <v>98611111.111110643</v>
      </c>
      <c r="H370" s="16">
        <f t="shared" si="68"/>
        <v>1388888.888889373</v>
      </c>
      <c r="I370" s="16">
        <f t="shared" si="63"/>
        <v>523594.64424743049</v>
      </c>
      <c r="J370" s="16">
        <f t="shared" si="64"/>
        <v>13226.978764708614</v>
      </c>
      <c r="K370" s="17">
        <f t="shared" si="69"/>
        <v>536821.62301213911</v>
      </c>
      <c r="L370" s="16">
        <f t="shared" si="70"/>
        <v>97349119.740717337</v>
      </c>
      <c r="M370" s="16">
        <f t="shared" si="71"/>
        <v>2650880.2592827249</v>
      </c>
      <c r="N370" s="16"/>
      <c r="O370" s="16">
        <f t="shared" si="65"/>
        <v>416666.66666666669</v>
      </c>
      <c r="P370" s="16"/>
      <c r="Q370" s="16"/>
      <c r="R370" s="16"/>
    </row>
    <row r="371" spans="2:18" x14ac:dyDescent="0.3">
      <c r="B371">
        <v>356</v>
      </c>
      <c r="C371" s="15">
        <f t="shared" si="60"/>
        <v>55168</v>
      </c>
      <c r="D371" s="16">
        <f t="shared" si="61"/>
        <v>277777.77777777775</v>
      </c>
      <c r="E371" s="16">
        <f t="shared" si="62"/>
        <v>5787.0370370390547</v>
      </c>
      <c r="F371" s="17">
        <f t="shared" si="66"/>
        <v>283564.81481481681</v>
      </c>
      <c r="G371" s="16">
        <f t="shared" si="67"/>
        <v>98888888.888888419</v>
      </c>
      <c r="H371" s="16">
        <f t="shared" si="68"/>
        <v>1111111.1111115953</v>
      </c>
      <c r="I371" s="16">
        <f t="shared" si="63"/>
        <v>525776.28859846143</v>
      </c>
      <c r="J371" s="16">
        <f t="shared" si="64"/>
        <v>11045.334413677654</v>
      </c>
      <c r="K371" s="17">
        <f t="shared" si="69"/>
        <v>536821.62301213911</v>
      </c>
      <c r="L371" s="16">
        <f t="shared" si="70"/>
        <v>97874896.029315799</v>
      </c>
      <c r="M371" s="16">
        <f t="shared" si="71"/>
        <v>2125103.9706842634</v>
      </c>
      <c r="N371" s="16"/>
      <c r="O371" s="16">
        <f t="shared" si="65"/>
        <v>416666.66666666669</v>
      </c>
      <c r="P371" s="16"/>
      <c r="Q371" s="16"/>
      <c r="R371" s="16"/>
    </row>
    <row r="372" spans="2:18" x14ac:dyDescent="0.3">
      <c r="B372">
        <v>357</v>
      </c>
      <c r="C372" s="15">
        <f t="shared" si="60"/>
        <v>55199</v>
      </c>
      <c r="D372" s="16">
        <f t="shared" si="61"/>
        <v>277777.77777777775</v>
      </c>
      <c r="E372" s="16">
        <f t="shared" si="62"/>
        <v>4629.6296296316468</v>
      </c>
      <c r="F372" s="17">
        <f t="shared" si="66"/>
        <v>282407.4074074094</v>
      </c>
      <c r="G372" s="16">
        <f t="shared" si="67"/>
        <v>99166666.666666195</v>
      </c>
      <c r="H372" s="16">
        <f t="shared" si="68"/>
        <v>833333.33333381754</v>
      </c>
      <c r="I372" s="16">
        <f t="shared" si="63"/>
        <v>527967.02313428838</v>
      </c>
      <c r="J372" s="16">
        <f t="shared" si="64"/>
        <v>8854.599877850731</v>
      </c>
      <c r="K372" s="17">
        <f t="shared" si="69"/>
        <v>536821.62301213911</v>
      </c>
      <c r="L372" s="16">
        <f t="shared" si="70"/>
        <v>98402863.052450091</v>
      </c>
      <c r="M372" s="16">
        <f t="shared" si="71"/>
        <v>1597136.947549975</v>
      </c>
      <c r="N372" s="16"/>
      <c r="O372" s="16">
        <f t="shared" si="65"/>
        <v>416666.66666666669</v>
      </c>
      <c r="P372" s="16"/>
      <c r="Q372" s="16"/>
      <c r="R372" s="16"/>
    </row>
    <row r="373" spans="2:18" x14ac:dyDescent="0.3">
      <c r="B373">
        <v>358</v>
      </c>
      <c r="C373" s="15">
        <f t="shared" si="60"/>
        <v>55227</v>
      </c>
      <c r="D373" s="16">
        <f t="shared" si="61"/>
        <v>277777.77777777775</v>
      </c>
      <c r="E373" s="16">
        <f t="shared" si="62"/>
        <v>3472.2222222242399</v>
      </c>
      <c r="F373" s="17">
        <f t="shared" si="66"/>
        <v>281250.00000000198</v>
      </c>
      <c r="G373" s="16">
        <f t="shared" si="67"/>
        <v>99444444.444443971</v>
      </c>
      <c r="H373" s="16">
        <f t="shared" si="68"/>
        <v>555555.55555603979</v>
      </c>
      <c r="I373" s="16">
        <f t="shared" si="63"/>
        <v>530166.88573068124</v>
      </c>
      <c r="J373" s="16">
        <f t="shared" si="64"/>
        <v>6654.737281457863</v>
      </c>
      <c r="K373" s="17">
        <f t="shared" si="69"/>
        <v>536821.62301213911</v>
      </c>
      <c r="L373" s="16">
        <f t="shared" si="70"/>
        <v>98933029.938180774</v>
      </c>
      <c r="M373" s="16">
        <f t="shared" si="71"/>
        <v>1066970.0618192938</v>
      </c>
      <c r="N373" s="16"/>
      <c r="O373" s="16">
        <f t="shared" si="65"/>
        <v>416666.66666666669</v>
      </c>
      <c r="P373" s="16"/>
      <c r="Q373" s="16"/>
      <c r="R373" s="16"/>
    </row>
    <row r="374" spans="2:18" x14ac:dyDescent="0.3">
      <c r="B374">
        <v>359</v>
      </c>
      <c r="C374" s="15">
        <f t="shared" si="60"/>
        <v>55258</v>
      </c>
      <c r="D374" s="16">
        <f t="shared" si="61"/>
        <v>277777.77777777775</v>
      </c>
      <c r="E374" s="16">
        <f t="shared" si="62"/>
        <v>2314.8148148168325</v>
      </c>
      <c r="F374" s="17">
        <f t="shared" si="66"/>
        <v>280092.59259259456</v>
      </c>
      <c r="G374" s="16">
        <f t="shared" si="67"/>
        <v>99722222.222221747</v>
      </c>
      <c r="H374" s="16">
        <f t="shared" si="68"/>
        <v>277777.77777826204</v>
      </c>
      <c r="I374" s="16">
        <f t="shared" si="63"/>
        <v>532375.91442122578</v>
      </c>
      <c r="J374" s="16">
        <f t="shared" si="64"/>
        <v>4445.7085909133602</v>
      </c>
      <c r="K374" s="17">
        <f t="shared" si="69"/>
        <v>536821.62301213911</v>
      </c>
      <c r="L374" s="16">
        <f t="shared" si="70"/>
        <v>99465405.852602005</v>
      </c>
      <c r="M374" s="16">
        <f t="shared" si="71"/>
        <v>534594.14739806799</v>
      </c>
      <c r="N374" s="16"/>
      <c r="O374" s="16">
        <f t="shared" si="65"/>
        <v>416666.66666666669</v>
      </c>
      <c r="P374" s="16"/>
      <c r="Q374" s="16"/>
      <c r="R374" s="16"/>
    </row>
    <row r="375" spans="2:18" x14ac:dyDescent="0.3">
      <c r="B375">
        <v>360</v>
      </c>
      <c r="C375" s="15">
        <f t="shared" si="60"/>
        <v>55288</v>
      </c>
      <c r="D375" s="16">
        <f t="shared" si="61"/>
        <v>277777.77777777775</v>
      </c>
      <c r="E375" s="16">
        <f t="shared" si="62"/>
        <v>1157.4074074094251</v>
      </c>
      <c r="F375" s="17">
        <f t="shared" si="66"/>
        <v>278935.18518518721</v>
      </c>
      <c r="G375" s="16">
        <f t="shared" si="67"/>
        <v>99999999.999999523</v>
      </c>
      <c r="H375" s="16">
        <f t="shared" si="68"/>
        <v>4.8428773880004883E-7</v>
      </c>
      <c r="I375" s="16">
        <f t="shared" si="63"/>
        <v>534594.14739798079</v>
      </c>
      <c r="J375" s="16">
        <f t="shared" si="64"/>
        <v>2227.4756141582529</v>
      </c>
      <c r="K375" s="17">
        <f t="shared" si="69"/>
        <v>536821.623012139</v>
      </c>
      <c r="L375" s="16">
        <f t="shared" si="70"/>
        <v>99999999.999999985</v>
      </c>
      <c r="M375" s="16">
        <f t="shared" si="71"/>
        <v>8.7195076048374176E-8</v>
      </c>
      <c r="N375" s="16">
        <f>C2</f>
        <v>100000000</v>
      </c>
      <c r="O375" s="16">
        <f t="shared" si="65"/>
        <v>416666.66666666669</v>
      </c>
      <c r="P375" s="16"/>
      <c r="Q375" s="16"/>
      <c r="R375" s="16"/>
    </row>
    <row r="376" spans="2:18" s="18" customFormat="1" x14ac:dyDescent="0.3">
      <c r="D376" s="19">
        <f>SUM(D16:D375)</f>
        <v>99999999.999999523</v>
      </c>
      <c r="E376" s="19">
        <f>SUM(E16:E375)</f>
        <v>75208333.333333775</v>
      </c>
      <c r="F376" s="20">
        <f>E376/D376</f>
        <v>0.75208333333334132</v>
      </c>
      <c r="G376" s="19"/>
      <c r="H376" s="19"/>
      <c r="I376" s="19">
        <f>SUM(I16:I375)</f>
        <v>99999999.999999985</v>
      </c>
      <c r="J376" s="19">
        <f>SUM(J16:J375)</f>
        <v>93255784.284369931</v>
      </c>
      <c r="K376" s="20">
        <f>J376/I376</f>
        <v>0.93255784284369947</v>
      </c>
      <c r="L376" s="19"/>
      <c r="M376" s="19"/>
      <c r="N376" s="19">
        <f>SUM(N16:N375)</f>
        <v>100000000</v>
      </c>
      <c r="O376" s="19">
        <f>SUM(O16:O375)</f>
        <v>150000000.00000027</v>
      </c>
      <c r="P376" s="19">
        <f>O376/N376</f>
        <v>1.5000000000000027</v>
      </c>
      <c r="Q376" s="19"/>
      <c r="R376" s="19"/>
    </row>
  </sheetData>
  <mergeCells count="9">
    <mergeCell ref="D13:H13"/>
    <mergeCell ref="I13:M13"/>
    <mergeCell ref="N13:R13"/>
    <mergeCell ref="C2:D2"/>
    <mergeCell ref="C3:D3"/>
    <mergeCell ref="C4:D4"/>
    <mergeCell ref="C5:D5"/>
    <mergeCell ref="C6:D6"/>
    <mergeCell ref="C7:D7"/>
  </mergeCells>
  <phoneticPr fontId="2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대출금리계산기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</dc:creator>
  <cp:lastModifiedBy>john</cp:lastModifiedBy>
  <dcterms:created xsi:type="dcterms:W3CDTF">2020-10-11T23:41:01Z</dcterms:created>
  <dcterms:modified xsi:type="dcterms:W3CDTF">2021-04-30T12:23:02Z</dcterms:modified>
</cp:coreProperties>
</file>